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98 Kardiologia interwencyjna - neurochirurgiczna\"/>
    </mc:Choice>
  </mc:AlternateContent>
  <xr:revisionPtr revIDLastSave="0" documentId="13_ncr:1_{F1B39135-7504-4689-AE61-DD0F185736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1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 s="1"/>
  <c r="F6" i="2"/>
  <c r="G6" i="2" s="1"/>
  <c r="F15" i="2"/>
  <c r="G15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16" i="2"/>
  <c r="G16" i="2" s="1"/>
  <c r="F7" i="2"/>
  <c r="G7" i="2" s="1"/>
  <c r="F5" i="2"/>
  <c r="G5" i="2" s="1"/>
  <c r="F21" i="1"/>
  <c r="G20" i="1"/>
  <c r="F20" i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8" i="1"/>
  <c r="F8" i="1"/>
  <c r="F7" i="1"/>
  <c r="G7" i="1" s="1"/>
  <c r="G6" i="1"/>
  <c r="F6" i="1"/>
  <c r="G5" i="1"/>
  <c r="F5" i="1"/>
  <c r="G38" i="2" l="1"/>
  <c r="F38" i="2"/>
  <c r="G17" i="2"/>
  <c r="F17" i="2"/>
  <c r="F8" i="2"/>
  <c r="G8" i="2"/>
  <c r="G21" i="1"/>
</calcChain>
</file>

<file path=xl/sharedStrings.xml><?xml version="1.0" encoding="utf-8"?>
<sst xmlns="http://schemas.openxmlformats.org/spreadsheetml/2006/main" count="118" uniqueCount="56">
  <si>
    <t xml:space="preserve">Pakiet  </t>
  </si>
  <si>
    <t>L.p</t>
  </si>
  <si>
    <t xml:space="preserve"> NAZWA MATERIAŁU</t>
  </si>
  <si>
    <t>jm</t>
  </si>
  <si>
    <t>ilość</t>
  </si>
  <si>
    <t>Cena netto</t>
  </si>
  <si>
    <t>Wart. Netto</t>
  </si>
  <si>
    <t>Wart. brutto</t>
  </si>
  <si>
    <t>Kod towaru/nazwa</t>
  </si>
  <si>
    <t>1.</t>
  </si>
  <si>
    <t>Cewnik balonowy -  • balon okluzyjny • profil szaftu w części dystalnej/ proksymalnej: 2,1F/2,8F • szaft balonu zbrojony o budowie okrągłej w przekroju, dwukanałowej: 1 kanał dla prowadnika, 2 kanał do inflacji i deflacji balonu • kompatybilny z prowadnikiem 0,014” • pokrycie hydrofilne na balonie • kompatybilny z DMSO i spiralami • 3 markery • miękka końcówka dystalna o długości 5 mm • średnica robocza balonu 2-6 mm</t>
  </si>
  <si>
    <t>szt</t>
  </si>
  <si>
    <t>2.</t>
  </si>
  <si>
    <t>Cewnik do podawania środków diagnostycznych terapeutycznych, do aspiracji skrzepów i zatorów z układzie tętniczym naczyń mózgowych i obwodowych • cewnik zbrojony na całej długości hybrydowo (spiralny oplot i plecione wzmocnienie) • dystalny odcinek pokryty hydrofilnie • rozmiary cewnika – 5F i 6F • światło cewnika: 5F-.055”, 6F-.070” • długość cewnika: 5F-115, 125 cm/6F-115,125, 131 cm Producent - Microvention</t>
  </si>
  <si>
    <t>3.</t>
  </si>
  <si>
    <t>Cewnik prowadzący - Zestaw składający się z dwóch elementów : • Część zewnętrzna – cewnik prowadzący • Część wewnętrzna – cewnik wewnętrzny Cewnik prowadzący • cewnik zbrojony (braiding) • średnica zewnętrzna 5F/6F • średnica wewnętrzna 0.059’’/0.071” • długość 95cm • dystalna końcówka 7 cm • kształt końcówki: prosty/MP2 • pokrycie PTFE w wewnętrznej części cewnika Cewnik wewnętrzny • zbrojony • średnica zewnętrzna 4F/5F • średnica wewnętrzna 0.041”/0.048” • długość 117cm • dystalna końcówka 15 cm bez zbrojenia • kształt końcówki: VTR/JB2/SIM2 • pokrycie hydrofilne na długości 15 cm Producent - Microvention</t>
  </si>
  <si>
    <t>4.</t>
  </si>
  <si>
    <t xml:space="preserve">Mikrocewnik - do zabiegów w naczyniach ukł. nerwowego, wieńcowych, obwodowych • Długości cewnika: 150, 156 i 167 cm • 2 markery platynowe dla dł. 150 i 156 cm; 1 marker dla dł. 167cm • cewnik zbrojony - w części proksymalnej oplot a w części dystalnej spirala, zbudowany z 7 segmentów dla dł. 150 cm • cewnik podwójnie zbrojony na całej długości – zbudowany z 8 segmentów dla dł. 156 cm • pokrycie hydrofilne na długości 100 cm dla dł. 150 cm • pokrycie hydrofilne na długości 110 cm dla dł. 156 cm • krzywizny: prosta, 45⁰, 90◦, J • kompatybilny z DMSO • profil proksymalnie/dystalnie – średnica wewnętrzna: 2.1F/1.6F0.0165”; 2.4F/1.7F- 0.017’’; 2.5F/2.0F-0.021’’; 3.1F/2.6F-0.027’’ </t>
  </si>
  <si>
    <t>5.</t>
  </si>
  <si>
    <t xml:space="preserve">Mikroprowadnik do zabiegów neuroradiologicznych -  Mikroprowadnik do zabiegów neuroradiologicznych. • hybrydowa technologia - nitinol / stal nierdzewna • średnica prowadnika dystalna/ proksymalna 0.012”/ 0.014” • długość prowadnika 200cm • kształtowalna końcówka o dł. 1,4cm • część dystalna hydrofilna na dł. 40 cm część proksymalna zakończona końcówką dokującą umożliwiającą przedłużenie prowadnika do dł. 313 cm • dwa warianty sztywności: Soft i Support </t>
  </si>
  <si>
    <t>6.</t>
  </si>
  <si>
    <t xml:space="preserve">System odczepiania elektromechaniczny - V-Grip • wskaźniki dźwiękowe i wizualne (zielona/czerwona dioda) • zawiera niezależne źródło zasilania • odczepianie spirali przy pomocy jednego przycisku poniżej 3 sekund • sterylny, jednorazowego użytku </t>
  </si>
  <si>
    <t>7.</t>
  </si>
  <si>
    <t xml:space="preserve">Spirale embolizacyjne platynowe -  odczepiane elektromechanicznie ze wskaźnikami wizualnym i dźwiękowym • spirale o średnicy pierwotnego zwoju: 0,010; 0,018’’ • spirale o różnych kształtach i stopniu sztywności: 3D, Helical, Soft, Regular, trzy okręgi połączone platynowymi łącznikami • kompatybilna z mikrocewnikiem 0,0165” • spirale o szerokim zakresie średnic: 1- 24 mm oraz szerokim zakresie długości: 1-68 cm </t>
  </si>
  <si>
    <t>8.</t>
  </si>
  <si>
    <t>Spirale embolizacyjne pokrywane, odczepiane elektromechanicznie ze wskaźnikami wizualnym i dźwiękowym • spirala platynowa z hydrożelowym rdzeniem zwiększającym objętości spirali • spirala o średnicy pierwotnego zwoju: 0,010”, 0,018” • spirale o szerokim zakresie średnic: 1- 20 mm oraz szerokim zakresie długości: 1-48 cm</t>
  </si>
  <si>
    <t>9.</t>
  </si>
  <si>
    <t xml:space="preserve">Wewnątrzczaszkowy stent naczyniowy - stent pleciony z 12 lub 16 drutów wykonanych z nitinolu, dostępny stent wykonany z nitinolu z platynowym rdzeniem • konstrukcja zamkniętokomórkowa • flary na obu końcach stentu: 3 lub 4 • długość flarów min. 0,5 mm, max. 2,5 mm • 3 lub 4 markery tantalowe w części proksymalnej i dystalnej • posiada wplecione 2 nici tantalowe, cieniujące wewnątrz struktury plecionki stentu dla lepszej widoczności w skopii System dostawczy (popychacz) implantu • rdzeń popychacza wykonany ze stali nierdzewnej lub nitinolu lub hybrydowy nitinolowo-stalowy • materiał radiocieniującej końcówki dystalnej - platyna • długość dystalnej końcówki popychacza widocznej w skopii min. 5mm max.10 mm • marker typu flurosafe* umieszczony 148 cm od dystalnej końcówki • kompatybilny z mikrocewnikiem o średnicy wewnętrznej 0,017” lub 0,021’’ </t>
  </si>
  <si>
    <t>10.</t>
  </si>
  <si>
    <t>Stent szyjny -  implant samorozprężalny • składający się z dwóch połączonych współosiowo stentów nitynolowych o bardzo małych komórkach 375-700 μm • stent zewnętrzny 12 drutów • stent wewnętrzny 48 drutów • flary na każdym końcu do 8 mm długości • zakres średnic: 5-10 mm • zakres długości roboczej 16-40 mm • zakres długości w naczyniu 20-60 mm • kompatybilny z prowadnikiem 0.014” • system dostawczy RX o dł 30 cm • system dostawczy o średnicy 5F i długości 143 cm • stent posiada 1 marker w części dystalnej 3 markery spiralne na obu końcach • na systemie dostawczym 3 markery: końcówka dystalna systemu, końcówka zewnętrznej koszulki, marker popychacza</t>
  </si>
  <si>
    <t>11.</t>
  </si>
  <si>
    <t xml:space="preserve">Zastawka hemostatyczna -  Minimalizuje utratę krwi w trakcie wprowadzania cewnika bądź innego urządzenia do naczynia • Posiada ramię boczne i trójdrożny kranik, ułatwiający aspirację lub infuzje, • kompatybilny z urządzeniami 8F lub mniejszymi </t>
  </si>
  <si>
    <t>12.</t>
  </si>
  <si>
    <t>Strzykawka -  • Pojemność: 10ml; 20ml; 30ml; 60ml • Strzykawka przeznaczona zarówno do wytwarzania ciśnienia, jak i próżni • Blokada podciśnienia, zapobiegająca zwolnieniu tłoka • 4 (10ml i 20ml) albo 6 (30ml i 60ml) ustawień wartości podciśnienia • Przezroczysty korpus wykonany z poliwęglanu • Nakręcane końcówki męskie</t>
  </si>
  <si>
    <t>13.</t>
  </si>
  <si>
    <t>Zastawka hemostatyczna, Y-konektor o świetle wewnętrznym 9 F • Wykonany z poliwęglanu • Przezroczysty korpus umożliwiający obserwację cieczy • Szczelna zastawka • Obrotowa męska końcówka minimalizująca możliwość dostania się powietrza do układu</t>
  </si>
  <si>
    <t>14.</t>
  </si>
  <si>
    <t>Zastawka hemostatyczna podwójny Y-konektor -Podwójny Y-konektor o dużym świetle wewnętrznym 9F • Wykonany z poliwęglanu • Przezroczysty korpus umożliwia obserwację cieczy • Posiada silikonową zastawkę • Dedykowany do zabiegów techniką „kissing balloon”</t>
  </si>
  <si>
    <t>15.</t>
  </si>
  <si>
    <t>Cewnik diagnostyczny -• Szeroka gama krzywizn: Shepherd Flush; Ultra Bolus Flush; Modified Bolus Flush; Pigtail Flush; Modified Hook Flush, Headhunter 1; Newton(2; 4); Bentson 2; Mani; Vertebral; Modified Cerebral; Berenstein; MW2; Osborn 1; Simmons (1; 2); Modified Simmons; Multipurpose A1; Cobra (1; 2); Hook (0,8; 1,0); Renal Double Curve; Reuter; Mikaelsson; KA2; Modified Hook (2; 3); Straight Selective; RIM; RBI; UAC • Dostępne rozmiary: 4F i 5F • Materiał szaftu zapewnia doskonałą elastyczność i eliminuje ryzyko załamań zachowując jednocześnie atraumatyczność końcówki • Karbowane przejście pomiędzy hubem a szaftem ułatwia posługiwanie się cewnikiem w mokrych rękawiczkach • Doskonale widoczne w skopii – posiadają końcówkę cieniującą • Cewniki zbrojone stalowym oplotem • Cewniki z otworem dystalnym oraz z otworem dystalnym i otworami bocznymi • Kompatybilne z prowadnikiem 0,035” - 0,038” • Długości cewników – 40 cm , 65 cm, 80 cm ,90 cm, 100 cm, 110 cm, 125 cm • Taperowana końcówka ułatwiająca wejście do ostium • Dostępne cewniki do przetok o długości 30 cm i krzywiznach: Pigtail; Cobra 1 Modified; RIM; KA2; Straight; Berenstein • Ciśnienie 1200 PSI</t>
  </si>
  <si>
    <t>16.</t>
  </si>
  <si>
    <t>Prowadnik diagnostyczny - Średnice: 0,035” i 0,038” • Zakres długości: 80 cm, 150 cm, 180 cm, 210 cm, 260 cm • Końcówki: Straight; 1,5mm J Standard; 1,5mm J; 1,5 mm J Rosen; 3mm J • Prowadnik wykonany ze stali nierdzewnej • Pokrycie PTFE • Innowacyjny proces, który polega na pokryciu PTFE całej powierzchni prowadnika przed ich finalnym montażem • Gładka powierzchnia • Oporny na łuszczenie się powłoki PTFE • Zmniejszony poziom tworzenia się skrzepów na prowadniku • Pamięć kształtu końcówki • Dostępny stały oraz ruchomy rdzeń</t>
  </si>
  <si>
    <t>depozyt</t>
  </si>
  <si>
    <t>Cewnik balonowy - • balon okluzyjny • profil szaftu w części
dystalnej/ proksymalnej: 2,1F/2,8F • szaft balonu zbrojony o
budowie okrągłej w przekroju, dwukanałowej: 1 kanał dla
prowadnika, 2 kanał do inflacji i deflacji balonu • kompatybilny z
prowadnikiem 0,014” • pokrycie hydrofilne na balonie •
kompatybilny z DMSO i spiralami • 3 markery • miękka końcówka
dystalna o długości 5 mm • średnica robocza balonu 2-6 mm</t>
  </si>
  <si>
    <t xml:space="preserve">Cewnik do podawania środków diagnostycznych terapeutycznych, do aspiracji skrzepów i zatorów z układzie tętniczym naczyń mózgowych i obwodowych • cewnik zbrojony na całej długości hybrydowo (spiralny oplot i plecione wzmocnienie) • dystalny odcinek pokryty hydrofilnie • rozmiary cewnika – 5F i 6F • światło cewnika: 5F-.055”, 6F-.070” • długość cewnika: 5F-115, 125 cm/6F-115,125, 131 cm </t>
  </si>
  <si>
    <t xml:space="preserve">Cewnik prowadzący - Zestaw składający się z dwóch elementów : • Część zewnętrzna – cewnik prowadzący • Część wewnętrzna – cewnik wewnętrzny Cewnik prowadzący • cewnik zbrojony (braiding) • średnica zewnętrzna 5F/6F • średnica wewnętrzna 0.059’’/0.071” • długość 95cm • dystalna końcówka 7 cm • kształt końcówki: prosty/MP2 • pokrycie PTFE w wewnętrznej części cewnika Cewnik wewnętrzny • zbrojony • średnica zewnętrzna 4F/5F • średnica wewnętrzna 0.041”/0.048” • długość 117cm • dystalna końcówka 15 cm bez zbrojenia • kształt końcówki: VTR/JB2/SIM2 • pokrycie hydrofilne na długości 15 cm </t>
  </si>
  <si>
    <t>Strzykawka -  • Pojemność: 10ml; 20ml; 30ml; 60ml • Strzykawka przeznaczona zarówno do wytwarzania ciśnienia, jak i próżni • Blokada podciśnienia, zapobiegająca zwolnieniu tłoka • 4 (10ml i 20ml) albo 6 (30ml i 60ml) ustawień wartości podciśnienia • Przezroczysty korpus wykonany z poliwęglanu • Nakręcane końcówki męskie .Do wyboru przy zamówieniu</t>
  </si>
  <si>
    <t xml:space="preserve">Stent  samorozprężalny wewnątrzczaszkowy typu flow diverter  
• stent samorozprężalny, wewnątrzczaszkowy kierunkujący przepływ krwi  stosowany w leczeniu tętniaków naczyń mózgowych (typu flow diverter stent) 
•  implant składający się z dwóch połączonych współśrodkowo  stentów nitynolowych
• widoczny  w obrazie fluoroskopowym  na całej długości – wyposażony w 4 markery w części proksymalnej i dystalnej oraz wplecione 2 nici tantalowe wewnątrz struktury  stentu
•  kompatybilny z mikrocewnikiem o średnicy 0,027’’ i 0,0021"
• średnica stentu 2,5 - 5,5 mm
• powłoka zmniejszająca trombogenność materiału   </t>
  </si>
  <si>
    <t>Koszulka naczyniowa długa - • Średnica wewnętrzna 0.088”, długość 80, 90 lub 100cm • Zakończenia: proste lub MP • Powłoka hydrofilna na dystalnym odcinku, wzmocnione podparcie proksymalne; dysytalna strefa elastyczna - 4cm; zbrojony spiralą ze stali nierdzewnej na całej długości</t>
  </si>
  <si>
    <t>System dostępu wewnątrzczaszkowego Benchmark • Dostępne długości – 95, 105 lub 115 cm; • Średnica zewnętrzna - 6F, wewnętrzna – 0,071” • Zakończenie proste lub typu MP – zawsze polerowane i atraumatyczna</t>
  </si>
  <si>
    <t xml:space="preserve">System odczepiania elektromechaniczny • wskaźniki dźwiękowe i wizualne (zielona/czerwona dioda) • zawiera niezależne źródło zasilania • odczepianie spirali przy pomocy jednego przycisku poniżej 3 sekund • sterylny, jednorazowego użytku 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</si>
  <si>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</si>
  <si>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Pakiet  nr 1</t>
  </si>
  <si>
    <t>Pakiet  nr 2</t>
  </si>
  <si>
    <t>Pakiet  nr 3</t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</si>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</sst>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opLeftCell="A16" workbookViewId="0">
      <selection activeCell="A16" sqref="A1:XFD1048576"/>
    </sheetView>
  </sheetViews>
  <sheetFormatPr defaultRowHeight="12.75" x14ac:dyDescent="0.25"/>
  <cols>
    <col min="1" max="1" width="3.42578125" style="1" customWidth="1"/>
    <col min="2" max="2" width="68.7109375" style="1" customWidth="1"/>
    <col min="3" max="3" width="4.5703125" style="1" customWidth="1"/>
    <col min="4" max="4" width="6.140625" style="1" customWidth="1"/>
    <col min="5" max="5" width="10.7109375" style="1" customWidth="1"/>
    <col min="6" max="6" width="10.42578125" style="1" customWidth="1"/>
    <col min="7" max="7" width="13.5703125" style="1" customWidth="1"/>
    <col min="8" max="8" width="13.140625" style="1" customWidth="1"/>
    <col min="9" max="256" width="9.140625" style="1"/>
    <col min="257" max="257" width="3.42578125" style="1" customWidth="1"/>
    <col min="258" max="258" width="68.7109375" style="1" customWidth="1"/>
    <col min="259" max="259" width="4.5703125" style="1" customWidth="1"/>
    <col min="260" max="260" width="6.140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8.7109375" style="1" customWidth="1"/>
    <col min="515" max="515" width="4.5703125" style="1" customWidth="1"/>
    <col min="516" max="516" width="6.140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8.7109375" style="1" customWidth="1"/>
    <col min="771" max="771" width="4.5703125" style="1" customWidth="1"/>
    <col min="772" max="772" width="6.140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025" width="3.42578125" style="1" customWidth="1"/>
    <col min="1026" max="1026" width="68.7109375" style="1" customWidth="1"/>
    <col min="1027" max="1027" width="4.5703125" style="1" customWidth="1"/>
    <col min="1028" max="1028" width="6.140625" style="1" customWidth="1"/>
    <col min="1029" max="1029" width="10.7109375" style="1" customWidth="1"/>
    <col min="1030" max="1030" width="10.42578125" style="1" customWidth="1"/>
    <col min="1031" max="1031" width="13.5703125" style="1" customWidth="1"/>
    <col min="1032" max="1032" width="13.140625" style="1" customWidth="1"/>
    <col min="1033" max="1280" width="9.140625" style="1"/>
    <col min="1281" max="1281" width="3.42578125" style="1" customWidth="1"/>
    <col min="1282" max="1282" width="68.7109375" style="1" customWidth="1"/>
    <col min="1283" max="1283" width="4.5703125" style="1" customWidth="1"/>
    <col min="1284" max="1284" width="6.140625" style="1" customWidth="1"/>
    <col min="1285" max="1285" width="10.7109375" style="1" customWidth="1"/>
    <col min="1286" max="1286" width="10.42578125" style="1" customWidth="1"/>
    <col min="1287" max="1287" width="13.5703125" style="1" customWidth="1"/>
    <col min="1288" max="1288" width="13.140625" style="1" customWidth="1"/>
    <col min="1289" max="1536" width="9.140625" style="1"/>
    <col min="1537" max="1537" width="3.42578125" style="1" customWidth="1"/>
    <col min="1538" max="1538" width="68.7109375" style="1" customWidth="1"/>
    <col min="1539" max="1539" width="4.5703125" style="1" customWidth="1"/>
    <col min="1540" max="1540" width="6.140625" style="1" customWidth="1"/>
    <col min="1541" max="1541" width="10.7109375" style="1" customWidth="1"/>
    <col min="1542" max="1542" width="10.42578125" style="1" customWidth="1"/>
    <col min="1543" max="1543" width="13.5703125" style="1" customWidth="1"/>
    <col min="1544" max="1544" width="13.140625" style="1" customWidth="1"/>
    <col min="1545" max="1792" width="9.140625" style="1"/>
    <col min="1793" max="1793" width="3.42578125" style="1" customWidth="1"/>
    <col min="1794" max="1794" width="68.7109375" style="1" customWidth="1"/>
    <col min="1795" max="1795" width="4.5703125" style="1" customWidth="1"/>
    <col min="1796" max="1796" width="6.140625" style="1" customWidth="1"/>
    <col min="1797" max="1797" width="10.7109375" style="1" customWidth="1"/>
    <col min="1798" max="1798" width="10.42578125" style="1" customWidth="1"/>
    <col min="1799" max="1799" width="13.5703125" style="1" customWidth="1"/>
    <col min="1800" max="1800" width="13.140625" style="1" customWidth="1"/>
    <col min="1801" max="2048" width="9.140625" style="1"/>
    <col min="2049" max="2049" width="3.42578125" style="1" customWidth="1"/>
    <col min="2050" max="2050" width="68.7109375" style="1" customWidth="1"/>
    <col min="2051" max="2051" width="4.5703125" style="1" customWidth="1"/>
    <col min="2052" max="2052" width="6.140625" style="1" customWidth="1"/>
    <col min="2053" max="2053" width="10.7109375" style="1" customWidth="1"/>
    <col min="2054" max="2054" width="10.42578125" style="1" customWidth="1"/>
    <col min="2055" max="2055" width="13.5703125" style="1" customWidth="1"/>
    <col min="2056" max="2056" width="13.140625" style="1" customWidth="1"/>
    <col min="2057" max="2304" width="9.140625" style="1"/>
    <col min="2305" max="2305" width="3.42578125" style="1" customWidth="1"/>
    <col min="2306" max="2306" width="68.7109375" style="1" customWidth="1"/>
    <col min="2307" max="2307" width="4.5703125" style="1" customWidth="1"/>
    <col min="2308" max="2308" width="6.140625" style="1" customWidth="1"/>
    <col min="2309" max="2309" width="10.7109375" style="1" customWidth="1"/>
    <col min="2310" max="2310" width="10.42578125" style="1" customWidth="1"/>
    <col min="2311" max="2311" width="13.5703125" style="1" customWidth="1"/>
    <col min="2312" max="2312" width="13.140625" style="1" customWidth="1"/>
    <col min="2313" max="2560" width="9.140625" style="1"/>
    <col min="2561" max="2561" width="3.42578125" style="1" customWidth="1"/>
    <col min="2562" max="2562" width="68.7109375" style="1" customWidth="1"/>
    <col min="2563" max="2563" width="4.5703125" style="1" customWidth="1"/>
    <col min="2564" max="2564" width="6.140625" style="1" customWidth="1"/>
    <col min="2565" max="2565" width="10.7109375" style="1" customWidth="1"/>
    <col min="2566" max="2566" width="10.42578125" style="1" customWidth="1"/>
    <col min="2567" max="2567" width="13.5703125" style="1" customWidth="1"/>
    <col min="2568" max="2568" width="13.140625" style="1" customWidth="1"/>
    <col min="2569" max="2816" width="9.140625" style="1"/>
    <col min="2817" max="2817" width="3.42578125" style="1" customWidth="1"/>
    <col min="2818" max="2818" width="68.7109375" style="1" customWidth="1"/>
    <col min="2819" max="2819" width="4.5703125" style="1" customWidth="1"/>
    <col min="2820" max="2820" width="6.140625" style="1" customWidth="1"/>
    <col min="2821" max="2821" width="10.7109375" style="1" customWidth="1"/>
    <col min="2822" max="2822" width="10.42578125" style="1" customWidth="1"/>
    <col min="2823" max="2823" width="13.5703125" style="1" customWidth="1"/>
    <col min="2824" max="2824" width="13.140625" style="1" customWidth="1"/>
    <col min="2825" max="3072" width="9.140625" style="1"/>
    <col min="3073" max="3073" width="3.42578125" style="1" customWidth="1"/>
    <col min="3074" max="3074" width="68.7109375" style="1" customWidth="1"/>
    <col min="3075" max="3075" width="4.5703125" style="1" customWidth="1"/>
    <col min="3076" max="3076" width="6.140625" style="1" customWidth="1"/>
    <col min="3077" max="3077" width="10.7109375" style="1" customWidth="1"/>
    <col min="3078" max="3078" width="10.42578125" style="1" customWidth="1"/>
    <col min="3079" max="3079" width="13.5703125" style="1" customWidth="1"/>
    <col min="3080" max="3080" width="13.140625" style="1" customWidth="1"/>
    <col min="3081" max="3328" width="9.140625" style="1"/>
    <col min="3329" max="3329" width="3.42578125" style="1" customWidth="1"/>
    <col min="3330" max="3330" width="68.7109375" style="1" customWidth="1"/>
    <col min="3331" max="3331" width="4.5703125" style="1" customWidth="1"/>
    <col min="3332" max="3332" width="6.140625" style="1" customWidth="1"/>
    <col min="3333" max="3333" width="10.7109375" style="1" customWidth="1"/>
    <col min="3334" max="3334" width="10.42578125" style="1" customWidth="1"/>
    <col min="3335" max="3335" width="13.5703125" style="1" customWidth="1"/>
    <col min="3336" max="3336" width="13.140625" style="1" customWidth="1"/>
    <col min="3337" max="3584" width="9.140625" style="1"/>
    <col min="3585" max="3585" width="3.42578125" style="1" customWidth="1"/>
    <col min="3586" max="3586" width="68.7109375" style="1" customWidth="1"/>
    <col min="3587" max="3587" width="4.5703125" style="1" customWidth="1"/>
    <col min="3588" max="3588" width="6.140625" style="1" customWidth="1"/>
    <col min="3589" max="3589" width="10.7109375" style="1" customWidth="1"/>
    <col min="3590" max="3590" width="10.42578125" style="1" customWidth="1"/>
    <col min="3591" max="3591" width="13.5703125" style="1" customWidth="1"/>
    <col min="3592" max="3592" width="13.140625" style="1" customWidth="1"/>
    <col min="3593" max="3840" width="9.140625" style="1"/>
    <col min="3841" max="3841" width="3.42578125" style="1" customWidth="1"/>
    <col min="3842" max="3842" width="68.7109375" style="1" customWidth="1"/>
    <col min="3843" max="3843" width="4.5703125" style="1" customWidth="1"/>
    <col min="3844" max="3844" width="6.140625" style="1" customWidth="1"/>
    <col min="3845" max="3845" width="10.7109375" style="1" customWidth="1"/>
    <col min="3846" max="3846" width="10.42578125" style="1" customWidth="1"/>
    <col min="3847" max="3847" width="13.5703125" style="1" customWidth="1"/>
    <col min="3848" max="3848" width="13.140625" style="1" customWidth="1"/>
    <col min="3849" max="4096" width="9.140625" style="1"/>
    <col min="4097" max="4097" width="3.42578125" style="1" customWidth="1"/>
    <col min="4098" max="4098" width="68.7109375" style="1" customWidth="1"/>
    <col min="4099" max="4099" width="4.5703125" style="1" customWidth="1"/>
    <col min="4100" max="4100" width="6.140625" style="1" customWidth="1"/>
    <col min="4101" max="4101" width="10.7109375" style="1" customWidth="1"/>
    <col min="4102" max="4102" width="10.42578125" style="1" customWidth="1"/>
    <col min="4103" max="4103" width="13.5703125" style="1" customWidth="1"/>
    <col min="4104" max="4104" width="13.140625" style="1" customWidth="1"/>
    <col min="4105" max="4352" width="9.140625" style="1"/>
    <col min="4353" max="4353" width="3.42578125" style="1" customWidth="1"/>
    <col min="4354" max="4354" width="68.7109375" style="1" customWidth="1"/>
    <col min="4355" max="4355" width="4.5703125" style="1" customWidth="1"/>
    <col min="4356" max="4356" width="6.140625" style="1" customWidth="1"/>
    <col min="4357" max="4357" width="10.7109375" style="1" customWidth="1"/>
    <col min="4358" max="4358" width="10.42578125" style="1" customWidth="1"/>
    <col min="4359" max="4359" width="13.5703125" style="1" customWidth="1"/>
    <col min="4360" max="4360" width="13.140625" style="1" customWidth="1"/>
    <col min="4361" max="4608" width="9.140625" style="1"/>
    <col min="4609" max="4609" width="3.42578125" style="1" customWidth="1"/>
    <col min="4610" max="4610" width="68.7109375" style="1" customWidth="1"/>
    <col min="4611" max="4611" width="4.5703125" style="1" customWidth="1"/>
    <col min="4612" max="4612" width="6.140625" style="1" customWidth="1"/>
    <col min="4613" max="4613" width="10.7109375" style="1" customWidth="1"/>
    <col min="4614" max="4614" width="10.42578125" style="1" customWidth="1"/>
    <col min="4615" max="4615" width="13.5703125" style="1" customWidth="1"/>
    <col min="4616" max="4616" width="13.140625" style="1" customWidth="1"/>
    <col min="4617" max="4864" width="9.140625" style="1"/>
    <col min="4865" max="4865" width="3.42578125" style="1" customWidth="1"/>
    <col min="4866" max="4866" width="68.7109375" style="1" customWidth="1"/>
    <col min="4867" max="4867" width="4.5703125" style="1" customWidth="1"/>
    <col min="4868" max="4868" width="6.140625" style="1" customWidth="1"/>
    <col min="4869" max="4869" width="10.7109375" style="1" customWidth="1"/>
    <col min="4870" max="4870" width="10.42578125" style="1" customWidth="1"/>
    <col min="4871" max="4871" width="13.5703125" style="1" customWidth="1"/>
    <col min="4872" max="4872" width="13.140625" style="1" customWidth="1"/>
    <col min="4873" max="5120" width="9.140625" style="1"/>
    <col min="5121" max="5121" width="3.42578125" style="1" customWidth="1"/>
    <col min="5122" max="5122" width="68.7109375" style="1" customWidth="1"/>
    <col min="5123" max="5123" width="4.5703125" style="1" customWidth="1"/>
    <col min="5124" max="5124" width="6.140625" style="1" customWidth="1"/>
    <col min="5125" max="5125" width="10.7109375" style="1" customWidth="1"/>
    <col min="5126" max="5126" width="10.42578125" style="1" customWidth="1"/>
    <col min="5127" max="5127" width="13.5703125" style="1" customWidth="1"/>
    <col min="5128" max="5128" width="13.140625" style="1" customWidth="1"/>
    <col min="5129" max="5376" width="9.140625" style="1"/>
    <col min="5377" max="5377" width="3.42578125" style="1" customWidth="1"/>
    <col min="5378" max="5378" width="68.7109375" style="1" customWidth="1"/>
    <col min="5379" max="5379" width="4.5703125" style="1" customWidth="1"/>
    <col min="5380" max="5380" width="6.140625" style="1" customWidth="1"/>
    <col min="5381" max="5381" width="10.7109375" style="1" customWidth="1"/>
    <col min="5382" max="5382" width="10.42578125" style="1" customWidth="1"/>
    <col min="5383" max="5383" width="13.5703125" style="1" customWidth="1"/>
    <col min="5384" max="5384" width="13.140625" style="1" customWidth="1"/>
    <col min="5385" max="5632" width="9.140625" style="1"/>
    <col min="5633" max="5633" width="3.42578125" style="1" customWidth="1"/>
    <col min="5634" max="5634" width="68.7109375" style="1" customWidth="1"/>
    <col min="5635" max="5635" width="4.5703125" style="1" customWidth="1"/>
    <col min="5636" max="5636" width="6.140625" style="1" customWidth="1"/>
    <col min="5637" max="5637" width="10.7109375" style="1" customWidth="1"/>
    <col min="5638" max="5638" width="10.42578125" style="1" customWidth="1"/>
    <col min="5639" max="5639" width="13.5703125" style="1" customWidth="1"/>
    <col min="5640" max="5640" width="13.140625" style="1" customWidth="1"/>
    <col min="5641" max="5888" width="9.140625" style="1"/>
    <col min="5889" max="5889" width="3.42578125" style="1" customWidth="1"/>
    <col min="5890" max="5890" width="68.7109375" style="1" customWidth="1"/>
    <col min="5891" max="5891" width="4.5703125" style="1" customWidth="1"/>
    <col min="5892" max="5892" width="6.140625" style="1" customWidth="1"/>
    <col min="5893" max="5893" width="10.7109375" style="1" customWidth="1"/>
    <col min="5894" max="5894" width="10.42578125" style="1" customWidth="1"/>
    <col min="5895" max="5895" width="13.5703125" style="1" customWidth="1"/>
    <col min="5896" max="5896" width="13.140625" style="1" customWidth="1"/>
    <col min="5897" max="6144" width="9.140625" style="1"/>
    <col min="6145" max="6145" width="3.42578125" style="1" customWidth="1"/>
    <col min="6146" max="6146" width="68.7109375" style="1" customWidth="1"/>
    <col min="6147" max="6147" width="4.5703125" style="1" customWidth="1"/>
    <col min="6148" max="6148" width="6.140625" style="1" customWidth="1"/>
    <col min="6149" max="6149" width="10.7109375" style="1" customWidth="1"/>
    <col min="6150" max="6150" width="10.42578125" style="1" customWidth="1"/>
    <col min="6151" max="6151" width="13.5703125" style="1" customWidth="1"/>
    <col min="6152" max="6152" width="13.140625" style="1" customWidth="1"/>
    <col min="6153" max="6400" width="9.140625" style="1"/>
    <col min="6401" max="6401" width="3.42578125" style="1" customWidth="1"/>
    <col min="6402" max="6402" width="68.7109375" style="1" customWidth="1"/>
    <col min="6403" max="6403" width="4.5703125" style="1" customWidth="1"/>
    <col min="6404" max="6404" width="6.140625" style="1" customWidth="1"/>
    <col min="6405" max="6405" width="10.7109375" style="1" customWidth="1"/>
    <col min="6406" max="6406" width="10.42578125" style="1" customWidth="1"/>
    <col min="6407" max="6407" width="13.5703125" style="1" customWidth="1"/>
    <col min="6408" max="6408" width="13.140625" style="1" customWidth="1"/>
    <col min="6409" max="6656" width="9.140625" style="1"/>
    <col min="6657" max="6657" width="3.42578125" style="1" customWidth="1"/>
    <col min="6658" max="6658" width="68.7109375" style="1" customWidth="1"/>
    <col min="6659" max="6659" width="4.5703125" style="1" customWidth="1"/>
    <col min="6660" max="6660" width="6.140625" style="1" customWidth="1"/>
    <col min="6661" max="6661" width="10.7109375" style="1" customWidth="1"/>
    <col min="6662" max="6662" width="10.42578125" style="1" customWidth="1"/>
    <col min="6663" max="6663" width="13.5703125" style="1" customWidth="1"/>
    <col min="6664" max="6664" width="13.140625" style="1" customWidth="1"/>
    <col min="6665" max="6912" width="9.140625" style="1"/>
    <col min="6913" max="6913" width="3.42578125" style="1" customWidth="1"/>
    <col min="6914" max="6914" width="68.7109375" style="1" customWidth="1"/>
    <col min="6915" max="6915" width="4.5703125" style="1" customWidth="1"/>
    <col min="6916" max="6916" width="6.140625" style="1" customWidth="1"/>
    <col min="6917" max="6917" width="10.7109375" style="1" customWidth="1"/>
    <col min="6918" max="6918" width="10.42578125" style="1" customWidth="1"/>
    <col min="6919" max="6919" width="13.5703125" style="1" customWidth="1"/>
    <col min="6920" max="6920" width="13.140625" style="1" customWidth="1"/>
    <col min="6921" max="7168" width="9.140625" style="1"/>
    <col min="7169" max="7169" width="3.42578125" style="1" customWidth="1"/>
    <col min="7170" max="7170" width="68.7109375" style="1" customWidth="1"/>
    <col min="7171" max="7171" width="4.5703125" style="1" customWidth="1"/>
    <col min="7172" max="7172" width="6.140625" style="1" customWidth="1"/>
    <col min="7173" max="7173" width="10.7109375" style="1" customWidth="1"/>
    <col min="7174" max="7174" width="10.42578125" style="1" customWidth="1"/>
    <col min="7175" max="7175" width="13.5703125" style="1" customWidth="1"/>
    <col min="7176" max="7176" width="13.140625" style="1" customWidth="1"/>
    <col min="7177" max="7424" width="9.140625" style="1"/>
    <col min="7425" max="7425" width="3.42578125" style="1" customWidth="1"/>
    <col min="7426" max="7426" width="68.7109375" style="1" customWidth="1"/>
    <col min="7427" max="7427" width="4.5703125" style="1" customWidth="1"/>
    <col min="7428" max="7428" width="6.140625" style="1" customWidth="1"/>
    <col min="7429" max="7429" width="10.7109375" style="1" customWidth="1"/>
    <col min="7430" max="7430" width="10.42578125" style="1" customWidth="1"/>
    <col min="7431" max="7431" width="13.5703125" style="1" customWidth="1"/>
    <col min="7432" max="7432" width="13.140625" style="1" customWidth="1"/>
    <col min="7433" max="7680" width="9.140625" style="1"/>
    <col min="7681" max="7681" width="3.42578125" style="1" customWidth="1"/>
    <col min="7682" max="7682" width="68.7109375" style="1" customWidth="1"/>
    <col min="7683" max="7683" width="4.5703125" style="1" customWidth="1"/>
    <col min="7684" max="7684" width="6.140625" style="1" customWidth="1"/>
    <col min="7685" max="7685" width="10.7109375" style="1" customWidth="1"/>
    <col min="7686" max="7686" width="10.42578125" style="1" customWidth="1"/>
    <col min="7687" max="7687" width="13.5703125" style="1" customWidth="1"/>
    <col min="7688" max="7688" width="13.140625" style="1" customWidth="1"/>
    <col min="7689" max="7936" width="9.140625" style="1"/>
    <col min="7937" max="7937" width="3.42578125" style="1" customWidth="1"/>
    <col min="7938" max="7938" width="68.7109375" style="1" customWidth="1"/>
    <col min="7939" max="7939" width="4.5703125" style="1" customWidth="1"/>
    <col min="7940" max="7940" width="6.140625" style="1" customWidth="1"/>
    <col min="7941" max="7941" width="10.7109375" style="1" customWidth="1"/>
    <col min="7942" max="7942" width="10.42578125" style="1" customWidth="1"/>
    <col min="7943" max="7943" width="13.5703125" style="1" customWidth="1"/>
    <col min="7944" max="7944" width="13.140625" style="1" customWidth="1"/>
    <col min="7945" max="8192" width="9.140625" style="1"/>
    <col min="8193" max="8193" width="3.42578125" style="1" customWidth="1"/>
    <col min="8194" max="8194" width="68.7109375" style="1" customWidth="1"/>
    <col min="8195" max="8195" width="4.5703125" style="1" customWidth="1"/>
    <col min="8196" max="8196" width="6.140625" style="1" customWidth="1"/>
    <col min="8197" max="8197" width="10.7109375" style="1" customWidth="1"/>
    <col min="8198" max="8198" width="10.42578125" style="1" customWidth="1"/>
    <col min="8199" max="8199" width="13.5703125" style="1" customWidth="1"/>
    <col min="8200" max="8200" width="13.140625" style="1" customWidth="1"/>
    <col min="8201" max="8448" width="9.140625" style="1"/>
    <col min="8449" max="8449" width="3.42578125" style="1" customWidth="1"/>
    <col min="8450" max="8450" width="68.7109375" style="1" customWidth="1"/>
    <col min="8451" max="8451" width="4.5703125" style="1" customWidth="1"/>
    <col min="8452" max="8452" width="6.140625" style="1" customWidth="1"/>
    <col min="8453" max="8453" width="10.7109375" style="1" customWidth="1"/>
    <col min="8454" max="8454" width="10.42578125" style="1" customWidth="1"/>
    <col min="8455" max="8455" width="13.5703125" style="1" customWidth="1"/>
    <col min="8456" max="8456" width="13.140625" style="1" customWidth="1"/>
    <col min="8457" max="8704" width="9.140625" style="1"/>
    <col min="8705" max="8705" width="3.42578125" style="1" customWidth="1"/>
    <col min="8706" max="8706" width="68.7109375" style="1" customWidth="1"/>
    <col min="8707" max="8707" width="4.5703125" style="1" customWidth="1"/>
    <col min="8708" max="8708" width="6.140625" style="1" customWidth="1"/>
    <col min="8709" max="8709" width="10.7109375" style="1" customWidth="1"/>
    <col min="8710" max="8710" width="10.42578125" style="1" customWidth="1"/>
    <col min="8711" max="8711" width="13.5703125" style="1" customWidth="1"/>
    <col min="8712" max="8712" width="13.140625" style="1" customWidth="1"/>
    <col min="8713" max="8960" width="9.140625" style="1"/>
    <col min="8961" max="8961" width="3.42578125" style="1" customWidth="1"/>
    <col min="8962" max="8962" width="68.7109375" style="1" customWidth="1"/>
    <col min="8963" max="8963" width="4.5703125" style="1" customWidth="1"/>
    <col min="8964" max="8964" width="6.140625" style="1" customWidth="1"/>
    <col min="8965" max="8965" width="10.7109375" style="1" customWidth="1"/>
    <col min="8966" max="8966" width="10.42578125" style="1" customWidth="1"/>
    <col min="8967" max="8967" width="13.5703125" style="1" customWidth="1"/>
    <col min="8968" max="8968" width="13.140625" style="1" customWidth="1"/>
    <col min="8969" max="9216" width="9.140625" style="1"/>
    <col min="9217" max="9217" width="3.42578125" style="1" customWidth="1"/>
    <col min="9218" max="9218" width="68.7109375" style="1" customWidth="1"/>
    <col min="9219" max="9219" width="4.5703125" style="1" customWidth="1"/>
    <col min="9220" max="9220" width="6.140625" style="1" customWidth="1"/>
    <col min="9221" max="9221" width="10.7109375" style="1" customWidth="1"/>
    <col min="9222" max="9222" width="10.42578125" style="1" customWidth="1"/>
    <col min="9223" max="9223" width="13.5703125" style="1" customWidth="1"/>
    <col min="9224" max="9224" width="13.140625" style="1" customWidth="1"/>
    <col min="9225" max="9472" width="9.140625" style="1"/>
    <col min="9473" max="9473" width="3.42578125" style="1" customWidth="1"/>
    <col min="9474" max="9474" width="68.7109375" style="1" customWidth="1"/>
    <col min="9475" max="9475" width="4.5703125" style="1" customWidth="1"/>
    <col min="9476" max="9476" width="6.140625" style="1" customWidth="1"/>
    <col min="9477" max="9477" width="10.7109375" style="1" customWidth="1"/>
    <col min="9478" max="9478" width="10.42578125" style="1" customWidth="1"/>
    <col min="9479" max="9479" width="13.5703125" style="1" customWidth="1"/>
    <col min="9480" max="9480" width="13.140625" style="1" customWidth="1"/>
    <col min="9481" max="9728" width="9.140625" style="1"/>
    <col min="9729" max="9729" width="3.42578125" style="1" customWidth="1"/>
    <col min="9730" max="9730" width="68.7109375" style="1" customWidth="1"/>
    <col min="9731" max="9731" width="4.5703125" style="1" customWidth="1"/>
    <col min="9732" max="9732" width="6.140625" style="1" customWidth="1"/>
    <col min="9733" max="9733" width="10.7109375" style="1" customWidth="1"/>
    <col min="9734" max="9734" width="10.42578125" style="1" customWidth="1"/>
    <col min="9735" max="9735" width="13.5703125" style="1" customWidth="1"/>
    <col min="9736" max="9736" width="13.140625" style="1" customWidth="1"/>
    <col min="9737" max="9984" width="9.140625" style="1"/>
    <col min="9985" max="9985" width="3.42578125" style="1" customWidth="1"/>
    <col min="9986" max="9986" width="68.7109375" style="1" customWidth="1"/>
    <col min="9987" max="9987" width="4.5703125" style="1" customWidth="1"/>
    <col min="9988" max="9988" width="6.140625" style="1" customWidth="1"/>
    <col min="9989" max="9989" width="10.7109375" style="1" customWidth="1"/>
    <col min="9990" max="9990" width="10.42578125" style="1" customWidth="1"/>
    <col min="9991" max="9991" width="13.5703125" style="1" customWidth="1"/>
    <col min="9992" max="9992" width="13.140625" style="1" customWidth="1"/>
    <col min="9993" max="10240" width="9.140625" style="1"/>
    <col min="10241" max="10241" width="3.42578125" style="1" customWidth="1"/>
    <col min="10242" max="10242" width="68.7109375" style="1" customWidth="1"/>
    <col min="10243" max="10243" width="4.5703125" style="1" customWidth="1"/>
    <col min="10244" max="10244" width="6.140625" style="1" customWidth="1"/>
    <col min="10245" max="10245" width="10.7109375" style="1" customWidth="1"/>
    <col min="10246" max="10246" width="10.42578125" style="1" customWidth="1"/>
    <col min="10247" max="10247" width="13.5703125" style="1" customWidth="1"/>
    <col min="10248" max="10248" width="13.140625" style="1" customWidth="1"/>
    <col min="10249" max="10496" width="9.140625" style="1"/>
    <col min="10497" max="10497" width="3.42578125" style="1" customWidth="1"/>
    <col min="10498" max="10498" width="68.7109375" style="1" customWidth="1"/>
    <col min="10499" max="10499" width="4.5703125" style="1" customWidth="1"/>
    <col min="10500" max="10500" width="6.140625" style="1" customWidth="1"/>
    <col min="10501" max="10501" width="10.7109375" style="1" customWidth="1"/>
    <col min="10502" max="10502" width="10.42578125" style="1" customWidth="1"/>
    <col min="10503" max="10503" width="13.5703125" style="1" customWidth="1"/>
    <col min="10504" max="10504" width="13.140625" style="1" customWidth="1"/>
    <col min="10505" max="10752" width="9.140625" style="1"/>
    <col min="10753" max="10753" width="3.42578125" style="1" customWidth="1"/>
    <col min="10754" max="10754" width="68.7109375" style="1" customWidth="1"/>
    <col min="10755" max="10755" width="4.5703125" style="1" customWidth="1"/>
    <col min="10756" max="10756" width="6.140625" style="1" customWidth="1"/>
    <col min="10757" max="10757" width="10.7109375" style="1" customWidth="1"/>
    <col min="10758" max="10758" width="10.42578125" style="1" customWidth="1"/>
    <col min="10759" max="10759" width="13.5703125" style="1" customWidth="1"/>
    <col min="10760" max="10760" width="13.140625" style="1" customWidth="1"/>
    <col min="10761" max="11008" width="9.140625" style="1"/>
    <col min="11009" max="11009" width="3.42578125" style="1" customWidth="1"/>
    <col min="11010" max="11010" width="68.7109375" style="1" customWidth="1"/>
    <col min="11011" max="11011" width="4.5703125" style="1" customWidth="1"/>
    <col min="11012" max="11012" width="6.140625" style="1" customWidth="1"/>
    <col min="11013" max="11013" width="10.7109375" style="1" customWidth="1"/>
    <col min="11014" max="11014" width="10.42578125" style="1" customWidth="1"/>
    <col min="11015" max="11015" width="13.5703125" style="1" customWidth="1"/>
    <col min="11016" max="11016" width="13.140625" style="1" customWidth="1"/>
    <col min="11017" max="11264" width="9.140625" style="1"/>
    <col min="11265" max="11265" width="3.42578125" style="1" customWidth="1"/>
    <col min="11266" max="11266" width="68.7109375" style="1" customWidth="1"/>
    <col min="11267" max="11267" width="4.5703125" style="1" customWidth="1"/>
    <col min="11268" max="11268" width="6.140625" style="1" customWidth="1"/>
    <col min="11269" max="11269" width="10.7109375" style="1" customWidth="1"/>
    <col min="11270" max="11270" width="10.42578125" style="1" customWidth="1"/>
    <col min="11271" max="11271" width="13.5703125" style="1" customWidth="1"/>
    <col min="11272" max="11272" width="13.140625" style="1" customWidth="1"/>
    <col min="11273" max="11520" width="9.140625" style="1"/>
    <col min="11521" max="11521" width="3.42578125" style="1" customWidth="1"/>
    <col min="11522" max="11522" width="68.7109375" style="1" customWidth="1"/>
    <col min="11523" max="11523" width="4.5703125" style="1" customWidth="1"/>
    <col min="11524" max="11524" width="6.140625" style="1" customWidth="1"/>
    <col min="11525" max="11525" width="10.7109375" style="1" customWidth="1"/>
    <col min="11526" max="11526" width="10.42578125" style="1" customWidth="1"/>
    <col min="11527" max="11527" width="13.5703125" style="1" customWidth="1"/>
    <col min="11528" max="11528" width="13.140625" style="1" customWidth="1"/>
    <col min="11529" max="11776" width="9.140625" style="1"/>
    <col min="11777" max="11777" width="3.42578125" style="1" customWidth="1"/>
    <col min="11778" max="11778" width="68.7109375" style="1" customWidth="1"/>
    <col min="11779" max="11779" width="4.5703125" style="1" customWidth="1"/>
    <col min="11780" max="11780" width="6.140625" style="1" customWidth="1"/>
    <col min="11781" max="11781" width="10.7109375" style="1" customWidth="1"/>
    <col min="11782" max="11782" width="10.42578125" style="1" customWidth="1"/>
    <col min="11783" max="11783" width="13.5703125" style="1" customWidth="1"/>
    <col min="11784" max="11784" width="13.140625" style="1" customWidth="1"/>
    <col min="11785" max="12032" width="9.140625" style="1"/>
    <col min="12033" max="12033" width="3.42578125" style="1" customWidth="1"/>
    <col min="12034" max="12034" width="68.7109375" style="1" customWidth="1"/>
    <col min="12035" max="12035" width="4.5703125" style="1" customWidth="1"/>
    <col min="12036" max="12036" width="6.140625" style="1" customWidth="1"/>
    <col min="12037" max="12037" width="10.7109375" style="1" customWidth="1"/>
    <col min="12038" max="12038" width="10.42578125" style="1" customWidth="1"/>
    <col min="12039" max="12039" width="13.5703125" style="1" customWidth="1"/>
    <col min="12040" max="12040" width="13.140625" style="1" customWidth="1"/>
    <col min="12041" max="12288" width="9.140625" style="1"/>
    <col min="12289" max="12289" width="3.42578125" style="1" customWidth="1"/>
    <col min="12290" max="12290" width="68.7109375" style="1" customWidth="1"/>
    <col min="12291" max="12291" width="4.5703125" style="1" customWidth="1"/>
    <col min="12292" max="12292" width="6.140625" style="1" customWidth="1"/>
    <col min="12293" max="12293" width="10.7109375" style="1" customWidth="1"/>
    <col min="12294" max="12294" width="10.42578125" style="1" customWidth="1"/>
    <col min="12295" max="12295" width="13.5703125" style="1" customWidth="1"/>
    <col min="12296" max="12296" width="13.140625" style="1" customWidth="1"/>
    <col min="12297" max="12544" width="9.140625" style="1"/>
    <col min="12545" max="12545" width="3.42578125" style="1" customWidth="1"/>
    <col min="12546" max="12546" width="68.7109375" style="1" customWidth="1"/>
    <col min="12547" max="12547" width="4.5703125" style="1" customWidth="1"/>
    <col min="12548" max="12548" width="6.140625" style="1" customWidth="1"/>
    <col min="12549" max="12549" width="10.7109375" style="1" customWidth="1"/>
    <col min="12550" max="12550" width="10.42578125" style="1" customWidth="1"/>
    <col min="12551" max="12551" width="13.5703125" style="1" customWidth="1"/>
    <col min="12552" max="12552" width="13.140625" style="1" customWidth="1"/>
    <col min="12553" max="12800" width="9.140625" style="1"/>
    <col min="12801" max="12801" width="3.42578125" style="1" customWidth="1"/>
    <col min="12802" max="12802" width="68.7109375" style="1" customWidth="1"/>
    <col min="12803" max="12803" width="4.5703125" style="1" customWidth="1"/>
    <col min="12804" max="12804" width="6.140625" style="1" customWidth="1"/>
    <col min="12805" max="12805" width="10.7109375" style="1" customWidth="1"/>
    <col min="12806" max="12806" width="10.42578125" style="1" customWidth="1"/>
    <col min="12807" max="12807" width="13.5703125" style="1" customWidth="1"/>
    <col min="12808" max="12808" width="13.140625" style="1" customWidth="1"/>
    <col min="12809" max="13056" width="9.140625" style="1"/>
    <col min="13057" max="13057" width="3.42578125" style="1" customWidth="1"/>
    <col min="13058" max="13058" width="68.7109375" style="1" customWidth="1"/>
    <col min="13059" max="13059" width="4.5703125" style="1" customWidth="1"/>
    <col min="13060" max="13060" width="6.140625" style="1" customWidth="1"/>
    <col min="13061" max="13061" width="10.7109375" style="1" customWidth="1"/>
    <col min="13062" max="13062" width="10.42578125" style="1" customWidth="1"/>
    <col min="13063" max="13063" width="13.5703125" style="1" customWidth="1"/>
    <col min="13064" max="13064" width="13.140625" style="1" customWidth="1"/>
    <col min="13065" max="13312" width="9.140625" style="1"/>
    <col min="13313" max="13313" width="3.42578125" style="1" customWidth="1"/>
    <col min="13314" max="13314" width="68.7109375" style="1" customWidth="1"/>
    <col min="13315" max="13315" width="4.5703125" style="1" customWidth="1"/>
    <col min="13316" max="13316" width="6.140625" style="1" customWidth="1"/>
    <col min="13317" max="13317" width="10.7109375" style="1" customWidth="1"/>
    <col min="13318" max="13318" width="10.42578125" style="1" customWidth="1"/>
    <col min="13319" max="13319" width="13.5703125" style="1" customWidth="1"/>
    <col min="13320" max="13320" width="13.140625" style="1" customWidth="1"/>
    <col min="13321" max="13568" width="9.140625" style="1"/>
    <col min="13569" max="13569" width="3.42578125" style="1" customWidth="1"/>
    <col min="13570" max="13570" width="68.7109375" style="1" customWidth="1"/>
    <col min="13571" max="13571" width="4.5703125" style="1" customWidth="1"/>
    <col min="13572" max="13572" width="6.140625" style="1" customWidth="1"/>
    <col min="13573" max="13573" width="10.7109375" style="1" customWidth="1"/>
    <col min="13574" max="13574" width="10.42578125" style="1" customWidth="1"/>
    <col min="13575" max="13575" width="13.5703125" style="1" customWidth="1"/>
    <col min="13576" max="13576" width="13.140625" style="1" customWidth="1"/>
    <col min="13577" max="13824" width="9.140625" style="1"/>
    <col min="13825" max="13825" width="3.42578125" style="1" customWidth="1"/>
    <col min="13826" max="13826" width="68.7109375" style="1" customWidth="1"/>
    <col min="13827" max="13827" width="4.5703125" style="1" customWidth="1"/>
    <col min="13828" max="13828" width="6.140625" style="1" customWidth="1"/>
    <col min="13829" max="13829" width="10.7109375" style="1" customWidth="1"/>
    <col min="13830" max="13830" width="10.42578125" style="1" customWidth="1"/>
    <col min="13831" max="13831" width="13.5703125" style="1" customWidth="1"/>
    <col min="13832" max="13832" width="13.140625" style="1" customWidth="1"/>
    <col min="13833" max="14080" width="9.140625" style="1"/>
    <col min="14081" max="14081" width="3.42578125" style="1" customWidth="1"/>
    <col min="14082" max="14082" width="68.7109375" style="1" customWidth="1"/>
    <col min="14083" max="14083" width="4.5703125" style="1" customWidth="1"/>
    <col min="14084" max="14084" width="6.140625" style="1" customWidth="1"/>
    <col min="14085" max="14085" width="10.7109375" style="1" customWidth="1"/>
    <col min="14086" max="14086" width="10.42578125" style="1" customWidth="1"/>
    <col min="14087" max="14087" width="13.5703125" style="1" customWidth="1"/>
    <col min="14088" max="14088" width="13.140625" style="1" customWidth="1"/>
    <col min="14089" max="14336" width="9.140625" style="1"/>
    <col min="14337" max="14337" width="3.42578125" style="1" customWidth="1"/>
    <col min="14338" max="14338" width="68.7109375" style="1" customWidth="1"/>
    <col min="14339" max="14339" width="4.5703125" style="1" customWidth="1"/>
    <col min="14340" max="14340" width="6.140625" style="1" customWidth="1"/>
    <col min="14341" max="14341" width="10.7109375" style="1" customWidth="1"/>
    <col min="14342" max="14342" width="10.42578125" style="1" customWidth="1"/>
    <col min="14343" max="14343" width="13.5703125" style="1" customWidth="1"/>
    <col min="14344" max="14344" width="13.140625" style="1" customWidth="1"/>
    <col min="14345" max="14592" width="9.140625" style="1"/>
    <col min="14593" max="14593" width="3.42578125" style="1" customWidth="1"/>
    <col min="14594" max="14594" width="68.7109375" style="1" customWidth="1"/>
    <col min="14595" max="14595" width="4.5703125" style="1" customWidth="1"/>
    <col min="14596" max="14596" width="6.140625" style="1" customWidth="1"/>
    <col min="14597" max="14597" width="10.7109375" style="1" customWidth="1"/>
    <col min="14598" max="14598" width="10.42578125" style="1" customWidth="1"/>
    <col min="14599" max="14599" width="13.5703125" style="1" customWidth="1"/>
    <col min="14600" max="14600" width="13.140625" style="1" customWidth="1"/>
    <col min="14601" max="14848" width="9.140625" style="1"/>
    <col min="14849" max="14849" width="3.42578125" style="1" customWidth="1"/>
    <col min="14850" max="14850" width="68.7109375" style="1" customWidth="1"/>
    <col min="14851" max="14851" width="4.5703125" style="1" customWidth="1"/>
    <col min="14852" max="14852" width="6.140625" style="1" customWidth="1"/>
    <col min="14853" max="14853" width="10.7109375" style="1" customWidth="1"/>
    <col min="14854" max="14854" width="10.42578125" style="1" customWidth="1"/>
    <col min="14855" max="14855" width="13.5703125" style="1" customWidth="1"/>
    <col min="14856" max="14856" width="13.140625" style="1" customWidth="1"/>
    <col min="14857" max="15104" width="9.140625" style="1"/>
    <col min="15105" max="15105" width="3.42578125" style="1" customWidth="1"/>
    <col min="15106" max="15106" width="68.7109375" style="1" customWidth="1"/>
    <col min="15107" max="15107" width="4.5703125" style="1" customWidth="1"/>
    <col min="15108" max="15108" width="6.140625" style="1" customWidth="1"/>
    <col min="15109" max="15109" width="10.7109375" style="1" customWidth="1"/>
    <col min="15110" max="15110" width="10.42578125" style="1" customWidth="1"/>
    <col min="15111" max="15111" width="13.5703125" style="1" customWidth="1"/>
    <col min="15112" max="15112" width="13.140625" style="1" customWidth="1"/>
    <col min="15113" max="15360" width="9.140625" style="1"/>
    <col min="15361" max="15361" width="3.42578125" style="1" customWidth="1"/>
    <col min="15362" max="15362" width="68.7109375" style="1" customWidth="1"/>
    <col min="15363" max="15363" width="4.5703125" style="1" customWidth="1"/>
    <col min="15364" max="15364" width="6.140625" style="1" customWidth="1"/>
    <col min="15365" max="15365" width="10.7109375" style="1" customWidth="1"/>
    <col min="15366" max="15366" width="10.42578125" style="1" customWidth="1"/>
    <col min="15367" max="15367" width="13.5703125" style="1" customWidth="1"/>
    <col min="15368" max="15368" width="13.140625" style="1" customWidth="1"/>
    <col min="15369" max="15616" width="9.140625" style="1"/>
    <col min="15617" max="15617" width="3.42578125" style="1" customWidth="1"/>
    <col min="15618" max="15618" width="68.7109375" style="1" customWidth="1"/>
    <col min="15619" max="15619" width="4.5703125" style="1" customWidth="1"/>
    <col min="15620" max="15620" width="6.140625" style="1" customWidth="1"/>
    <col min="15621" max="15621" width="10.7109375" style="1" customWidth="1"/>
    <col min="15622" max="15622" width="10.42578125" style="1" customWidth="1"/>
    <col min="15623" max="15623" width="13.5703125" style="1" customWidth="1"/>
    <col min="15624" max="15624" width="13.140625" style="1" customWidth="1"/>
    <col min="15625" max="15872" width="9.140625" style="1"/>
    <col min="15873" max="15873" width="3.42578125" style="1" customWidth="1"/>
    <col min="15874" max="15874" width="68.7109375" style="1" customWidth="1"/>
    <col min="15875" max="15875" width="4.5703125" style="1" customWidth="1"/>
    <col min="15876" max="15876" width="6.140625" style="1" customWidth="1"/>
    <col min="15877" max="15877" width="10.7109375" style="1" customWidth="1"/>
    <col min="15878" max="15878" width="10.42578125" style="1" customWidth="1"/>
    <col min="15879" max="15879" width="13.5703125" style="1" customWidth="1"/>
    <col min="15880" max="15880" width="13.140625" style="1" customWidth="1"/>
    <col min="15881" max="16128" width="9.140625" style="1"/>
    <col min="16129" max="16129" width="3.42578125" style="1" customWidth="1"/>
    <col min="16130" max="16130" width="68.7109375" style="1" customWidth="1"/>
    <col min="16131" max="16131" width="4.5703125" style="1" customWidth="1"/>
    <col min="16132" max="16132" width="6.140625" style="1" customWidth="1"/>
    <col min="16133" max="16133" width="10.7109375" style="1" customWidth="1"/>
    <col min="16134" max="16134" width="10.42578125" style="1" customWidth="1"/>
    <col min="16135" max="16135" width="13.5703125" style="1" customWidth="1"/>
    <col min="16136" max="16136" width="13.140625" style="1" customWidth="1"/>
    <col min="16137" max="16384" width="9.140625" style="1"/>
  </cols>
  <sheetData>
    <row r="2" spans="1:8" x14ac:dyDescent="0.25">
      <c r="B2" s="2" t="s">
        <v>0</v>
      </c>
    </row>
    <row r="3" spans="1:8" x14ac:dyDescent="0.25">
      <c r="B3" s="2"/>
    </row>
    <row r="4" spans="1:8" ht="25.5" x14ac:dyDescent="0.25">
      <c r="A4" s="3" t="s">
        <v>1</v>
      </c>
      <c r="B4" s="4" t="s">
        <v>2</v>
      </c>
      <c r="C4" s="5" t="s">
        <v>3</v>
      </c>
      <c r="D4" s="6" t="s">
        <v>4</v>
      </c>
      <c r="E4" s="5" t="s">
        <v>5</v>
      </c>
      <c r="F4" s="7" t="s">
        <v>6</v>
      </c>
      <c r="G4" s="7" t="s">
        <v>7</v>
      </c>
      <c r="H4" s="4" t="s">
        <v>8</v>
      </c>
    </row>
    <row r="5" spans="1:8" ht="76.5" x14ac:dyDescent="0.25">
      <c r="A5" s="8" t="s">
        <v>9</v>
      </c>
      <c r="B5" s="4" t="s">
        <v>10</v>
      </c>
      <c r="C5" s="3" t="s">
        <v>11</v>
      </c>
      <c r="D5" s="9">
        <v>3</v>
      </c>
      <c r="E5" s="7">
        <v>2700</v>
      </c>
      <c r="F5" s="10">
        <f t="shared" ref="F5:F20" si="0">SUM(D5*E5)</f>
        <v>8100</v>
      </c>
      <c r="G5" s="10">
        <f>SUM(F5*1.08)</f>
        <v>8748</v>
      </c>
      <c r="H5" s="3"/>
    </row>
    <row r="6" spans="1:8" ht="76.5" x14ac:dyDescent="0.25">
      <c r="A6" s="8" t="s">
        <v>12</v>
      </c>
      <c r="B6" s="4" t="s">
        <v>13</v>
      </c>
      <c r="C6" s="3"/>
      <c r="D6" s="9">
        <v>3</v>
      </c>
      <c r="E6" s="7">
        <v>3300</v>
      </c>
      <c r="F6" s="10">
        <f t="shared" si="0"/>
        <v>9900</v>
      </c>
      <c r="G6" s="10">
        <f t="shared" ref="G6:G7" si="1">SUM(F6*1.08)</f>
        <v>10692</v>
      </c>
      <c r="H6" s="3"/>
    </row>
    <row r="7" spans="1:8" ht="114.75" x14ac:dyDescent="0.25">
      <c r="A7" s="8" t="s">
        <v>14</v>
      </c>
      <c r="B7" s="4" t="s">
        <v>15</v>
      </c>
      <c r="C7" s="3"/>
      <c r="D7" s="9">
        <v>3</v>
      </c>
      <c r="E7" s="7">
        <v>680</v>
      </c>
      <c r="F7" s="10">
        <f t="shared" si="0"/>
        <v>2040</v>
      </c>
      <c r="G7" s="10">
        <f t="shared" si="1"/>
        <v>2203.2000000000003</v>
      </c>
      <c r="H7" s="3"/>
    </row>
    <row r="8" spans="1:8" ht="127.5" x14ac:dyDescent="0.25">
      <c r="A8" s="8" t="s">
        <v>16</v>
      </c>
      <c r="B8" s="4" t="s">
        <v>17</v>
      </c>
      <c r="C8" s="3"/>
      <c r="D8" s="9">
        <v>5</v>
      </c>
      <c r="E8" s="7">
        <v>1300</v>
      </c>
      <c r="F8" s="10">
        <f t="shared" si="0"/>
        <v>6500</v>
      </c>
      <c r="G8" s="10">
        <f>SUM(F8*1.08)</f>
        <v>7020.0000000000009</v>
      </c>
      <c r="H8" s="3"/>
    </row>
    <row r="9" spans="1:8" ht="89.25" x14ac:dyDescent="0.25">
      <c r="A9" s="8" t="s">
        <v>18</v>
      </c>
      <c r="B9" s="4" t="s">
        <v>19</v>
      </c>
      <c r="C9" s="3"/>
      <c r="D9" s="9">
        <v>5</v>
      </c>
      <c r="E9" s="7">
        <v>1100</v>
      </c>
      <c r="F9" s="10">
        <f t="shared" si="0"/>
        <v>5500</v>
      </c>
      <c r="G9" s="10">
        <f t="shared" ref="G9:G10" si="2">SUM(F9*1.08)</f>
        <v>5940</v>
      </c>
      <c r="H9" s="3"/>
    </row>
    <row r="10" spans="1:8" ht="51" x14ac:dyDescent="0.25">
      <c r="A10" s="8" t="s">
        <v>20</v>
      </c>
      <c r="B10" s="4" t="s">
        <v>21</v>
      </c>
      <c r="C10" s="3"/>
      <c r="D10" s="9">
        <v>5</v>
      </c>
      <c r="E10" s="7">
        <v>150</v>
      </c>
      <c r="F10" s="10">
        <f t="shared" si="0"/>
        <v>750</v>
      </c>
      <c r="G10" s="10">
        <f t="shared" si="2"/>
        <v>810</v>
      </c>
      <c r="H10" s="3"/>
    </row>
    <row r="11" spans="1:8" ht="76.5" x14ac:dyDescent="0.25">
      <c r="A11" s="8" t="s">
        <v>22</v>
      </c>
      <c r="B11" s="4" t="s">
        <v>23</v>
      </c>
      <c r="C11" s="3"/>
      <c r="D11" s="9">
        <v>10</v>
      </c>
      <c r="E11" s="7">
        <v>2550</v>
      </c>
      <c r="F11" s="10">
        <f t="shared" si="0"/>
        <v>25500</v>
      </c>
      <c r="G11" s="10">
        <f>SUM(F11*1.08)</f>
        <v>27540</v>
      </c>
      <c r="H11" s="3"/>
    </row>
    <row r="12" spans="1:8" ht="63.75" x14ac:dyDescent="0.25">
      <c r="A12" s="8" t="s">
        <v>24</v>
      </c>
      <c r="B12" s="4" t="s">
        <v>25</v>
      </c>
      <c r="C12" s="3"/>
      <c r="D12" s="9">
        <v>10</v>
      </c>
      <c r="E12" s="7">
        <v>2800</v>
      </c>
      <c r="F12" s="10">
        <f t="shared" si="0"/>
        <v>28000</v>
      </c>
      <c r="G12" s="10">
        <f t="shared" ref="G12:G13" si="3">SUM(F12*1.08)</f>
        <v>30240.000000000004</v>
      </c>
      <c r="H12" s="3"/>
    </row>
    <row r="13" spans="1:8" ht="153" x14ac:dyDescent="0.25">
      <c r="A13" s="8" t="s">
        <v>26</v>
      </c>
      <c r="B13" s="4" t="s">
        <v>27</v>
      </c>
      <c r="C13" s="3"/>
      <c r="D13" s="9">
        <v>3</v>
      </c>
      <c r="E13" s="7">
        <v>8500</v>
      </c>
      <c r="F13" s="10">
        <f t="shared" si="0"/>
        <v>25500</v>
      </c>
      <c r="G13" s="10">
        <f t="shared" si="3"/>
        <v>27540</v>
      </c>
      <c r="H13" s="3"/>
    </row>
    <row r="14" spans="1:8" ht="127.5" x14ac:dyDescent="0.25">
      <c r="A14" s="8" t="s">
        <v>28</v>
      </c>
      <c r="B14" s="4" t="s">
        <v>29</v>
      </c>
      <c r="C14" s="3"/>
      <c r="D14" s="9">
        <v>2</v>
      </c>
      <c r="E14" s="7">
        <v>3500</v>
      </c>
      <c r="F14" s="10">
        <f t="shared" si="0"/>
        <v>7000</v>
      </c>
      <c r="G14" s="10">
        <f>SUM(F14*1.08)</f>
        <v>7560.0000000000009</v>
      </c>
      <c r="H14" s="3"/>
    </row>
    <row r="15" spans="1:8" ht="51" x14ac:dyDescent="0.25">
      <c r="A15" s="8" t="s">
        <v>30</v>
      </c>
      <c r="B15" s="4" t="s">
        <v>31</v>
      </c>
      <c r="C15" s="3"/>
      <c r="D15" s="9">
        <v>30</v>
      </c>
      <c r="E15" s="7">
        <v>85</v>
      </c>
      <c r="F15" s="10">
        <f t="shared" si="0"/>
        <v>2550</v>
      </c>
      <c r="G15" s="10">
        <f t="shared" ref="G15:G16" si="4">SUM(F15*1.08)</f>
        <v>2754</v>
      </c>
      <c r="H15" s="3"/>
    </row>
    <row r="16" spans="1:8" ht="63.75" x14ac:dyDescent="0.25">
      <c r="A16" s="8" t="s">
        <v>32</v>
      </c>
      <c r="B16" s="4" t="s">
        <v>33</v>
      </c>
      <c r="C16" s="3"/>
      <c r="D16" s="9">
        <v>60</v>
      </c>
      <c r="E16" s="7">
        <v>25</v>
      </c>
      <c r="F16" s="10">
        <f t="shared" si="0"/>
        <v>1500</v>
      </c>
      <c r="G16" s="10">
        <f t="shared" si="4"/>
        <v>1620</v>
      </c>
      <c r="H16" s="3"/>
    </row>
    <row r="17" spans="1:8" ht="51" x14ac:dyDescent="0.25">
      <c r="A17" s="8" t="s">
        <v>34</v>
      </c>
      <c r="B17" s="4" t="s">
        <v>35</v>
      </c>
      <c r="C17" s="3"/>
      <c r="D17" s="9">
        <v>25</v>
      </c>
      <c r="E17" s="7">
        <v>60</v>
      </c>
      <c r="F17" s="10">
        <f t="shared" si="0"/>
        <v>1500</v>
      </c>
      <c r="G17" s="10">
        <f>SUM(F17*1.08)</f>
        <v>1620</v>
      </c>
      <c r="H17" s="3"/>
    </row>
    <row r="18" spans="1:8" ht="51" x14ac:dyDescent="0.25">
      <c r="A18" s="8" t="s">
        <v>36</v>
      </c>
      <c r="B18" s="4" t="s">
        <v>37</v>
      </c>
      <c r="C18" s="3"/>
      <c r="D18" s="9">
        <v>25</v>
      </c>
      <c r="E18" s="7">
        <v>60</v>
      </c>
      <c r="F18" s="10">
        <f t="shared" si="0"/>
        <v>1500</v>
      </c>
      <c r="G18" s="10">
        <f t="shared" ref="G18:G19" si="5">SUM(F18*1.08)</f>
        <v>1620</v>
      </c>
      <c r="H18" s="3"/>
    </row>
    <row r="19" spans="1:8" ht="204" x14ac:dyDescent="0.25">
      <c r="A19" s="8" t="s">
        <v>38</v>
      </c>
      <c r="B19" s="4" t="s">
        <v>39</v>
      </c>
      <c r="C19" s="3"/>
      <c r="D19" s="9">
        <v>10</v>
      </c>
      <c r="E19" s="7">
        <v>110</v>
      </c>
      <c r="F19" s="10">
        <f t="shared" si="0"/>
        <v>1100</v>
      </c>
      <c r="G19" s="10">
        <f t="shared" si="5"/>
        <v>1188</v>
      </c>
      <c r="H19" s="3"/>
    </row>
    <row r="20" spans="1:8" ht="102" x14ac:dyDescent="0.25">
      <c r="A20" s="8" t="s">
        <v>40</v>
      </c>
      <c r="B20" s="4" t="s">
        <v>41</v>
      </c>
      <c r="C20" s="3"/>
      <c r="D20" s="9">
        <v>10</v>
      </c>
      <c r="E20" s="7">
        <v>59</v>
      </c>
      <c r="F20" s="10">
        <f t="shared" si="0"/>
        <v>590</v>
      </c>
      <c r="G20" s="10">
        <f>SUM(F20*1.08)</f>
        <v>637.20000000000005</v>
      </c>
      <c r="H20" s="3"/>
    </row>
    <row r="21" spans="1:8" x14ac:dyDescent="0.25">
      <c r="B21" s="2"/>
      <c r="F21" s="11">
        <f>SUM(F5:F20)</f>
        <v>127530</v>
      </c>
      <c r="G21" s="11">
        <f>SUM(G5:G20)</f>
        <v>137732.40000000002</v>
      </c>
    </row>
    <row r="25" spans="1:8" x14ac:dyDescent="0.25">
      <c r="B25" s="1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4860-D1E5-45FC-A248-E364431D2B82}">
  <dimension ref="A1:H38"/>
  <sheetViews>
    <sheetView tabSelected="1" topLeftCell="A34" workbookViewId="0">
      <selection activeCell="J26" sqref="J26"/>
    </sheetView>
  </sheetViews>
  <sheetFormatPr defaultRowHeight="12.75" x14ac:dyDescent="0.25"/>
  <cols>
    <col min="1" max="1" width="3.42578125" style="1" customWidth="1"/>
    <col min="2" max="2" width="68.5703125" style="1" customWidth="1"/>
    <col min="3" max="3" width="4.5703125" style="1" customWidth="1"/>
    <col min="4" max="4" width="6.140625" style="1" customWidth="1"/>
    <col min="5" max="5" width="10" style="1" customWidth="1"/>
    <col min="6" max="6" width="12.28515625" style="1" customWidth="1"/>
    <col min="7" max="7" width="11.5703125" style="1" customWidth="1"/>
    <col min="8" max="8" width="13.140625" style="1" customWidth="1"/>
    <col min="9" max="256" width="9.140625" style="1"/>
    <col min="257" max="257" width="3.42578125" style="1" customWidth="1"/>
    <col min="258" max="258" width="68.7109375" style="1" customWidth="1"/>
    <col min="259" max="259" width="4.5703125" style="1" customWidth="1"/>
    <col min="260" max="260" width="6.140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8.7109375" style="1" customWidth="1"/>
    <col min="515" max="515" width="4.5703125" style="1" customWidth="1"/>
    <col min="516" max="516" width="6.140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8.7109375" style="1" customWidth="1"/>
    <col min="771" max="771" width="4.5703125" style="1" customWidth="1"/>
    <col min="772" max="772" width="6.140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025" width="3.42578125" style="1" customWidth="1"/>
    <col min="1026" max="1026" width="68.7109375" style="1" customWidth="1"/>
    <col min="1027" max="1027" width="4.5703125" style="1" customWidth="1"/>
    <col min="1028" max="1028" width="6.140625" style="1" customWidth="1"/>
    <col min="1029" max="1029" width="10.7109375" style="1" customWidth="1"/>
    <col min="1030" max="1030" width="10.42578125" style="1" customWidth="1"/>
    <col min="1031" max="1031" width="13.5703125" style="1" customWidth="1"/>
    <col min="1032" max="1032" width="13.140625" style="1" customWidth="1"/>
    <col min="1033" max="1280" width="9.140625" style="1"/>
    <col min="1281" max="1281" width="3.42578125" style="1" customWidth="1"/>
    <col min="1282" max="1282" width="68.7109375" style="1" customWidth="1"/>
    <col min="1283" max="1283" width="4.5703125" style="1" customWidth="1"/>
    <col min="1284" max="1284" width="6.140625" style="1" customWidth="1"/>
    <col min="1285" max="1285" width="10.7109375" style="1" customWidth="1"/>
    <col min="1286" max="1286" width="10.42578125" style="1" customWidth="1"/>
    <col min="1287" max="1287" width="13.5703125" style="1" customWidth="1"/>
    <col min="1288" max="1288" width="13.140625" style="1" customWidth="1"/>
    <col min="1289" max="1536" width="9.140625" style="1"/>
    <col min="1537" max="1537" width="3.42578125" style="1" customWidth="1"/>
    <col min="1538" max="1538" width="68.7109375" style="1" customWidth="1"/>
    <col min="1539" max="1539" width="4.5703125" style="1" customWidth="1"/>
    <col min="1540" max="1540" width="6.140625" style="1" customWidth="1"/>
    <col min="1541" max="1541" width="10.7109375" style="1" customWidth="1"/>
    <col min="1542" max="1542" width="10.42578125" style="1" customWidth="1"/>
    <col min="1543" max="1543" width="13.5703125" style="1" customWidth="1"/>
    <col min="1544" max="1544" width="13.140625" style="1" customWidth="1"/>
    <col min="1545" max="1792" width="9.140625" style="1"/>
    <col min="1793" max="1793" width="3.42578125" style="1" customWidth="1"/>
    <col min="1794" max="1794" width="68.7109375" style="1" customWidth="1"/>
    <col min="1795" max="1795" width="4.5703125" style="1" customWidth="1"/>
    <col min="1796" max="1796" width="6.140625" style="1" customWidth="1"/>
    <col min="1797" max="1797" width="10.7109375" style="1" customWidth="1"/>
    <col min="1798" max="1798" width="10.42578125" style="1" customWidth="1"/>
    <col min="1799" max="1799" width="13.5703125" style="1" customWidth="1"/>
    <col min="1800" max="1800" width="13.140625" style="1" customWidth="1"/>
    <col min="1801" max="2048" width="9.140625" style="1"/>
    <col min="2049" max="2049" width="3.42578125" style="1" customWidth="1"/>
    <col min="2050" max="2050" width="68.7109375" style="1" customWidth="1"/>
    <col min="2051" max="2051" width="4.5703125" style="1" customWidth="1"/>
    <col min="2052" max="2052" width="6.140625" style="1" customWidth="1"/>
    <col min="2053" max="2053" width="10.7109375" style="1" customWidth="1"/>
    <col min="2054" max="2054" width="10.42578125" style="1" customWidth="1"/>
    <col min="2055" max="2055" width="13.5703125" style="1" customWidth="1"/>
    <col min="2056" max="2056" width="13.140625" style="1" customWidth="1"/>
    <col min="2057" max="2304" width="9.140625" style="1"/>
    <col min="2305" max="2305" width="3.42578125" style="1" customWidth="1"/>
    <col min="2306" max="2306" width="68.7109375" style="1" customWidth="1"/>
    <col min="2307" max="2307" width="4.5703125" style="1" customWidth="1"/>
    <col min="2308" max="2308" width="6.140625" style="1" customWidth="1"/>
    <col min="2309" max="2309" width="10.7109375" style="1" customWidth="1"/>
    <col min="2310" max="2310" width="10.42578125" style="1" customWidth="1"/>
    <col min="2311" max="2311" width="13.5703125" style="1" customWidth="1"/>
    <col min="2312" max="2312" width="13.140625" style="1" customWidth="1"/>
    <col min="2313" max="2560" width="9.140625" style="1"/>
    <col min="2561" max="2561" width="3.42578125" style="1" customWidth="1"/>
    <col min="2562" max="2562" width="68.7109375" style="1" customWidth="1"/>
    <col min="2563" max="2563" width="4.5703125" style="1" customWidth="1"/>
    <col min="2564" max="2564" width="6.140625" style="1" customWidth="1"/>
    <col min="2565" max="2565" width="10.7109375" style="1" customWidth="1"/>
    <col min="2566" max="2566" width="10.42578125" style="1" customWidth="1"/>
    <col min="2567" max="2567" width="13.5703125" style="1" customWidth="1"/>
    <col min="2568" max="2568" width="13.140625" style="1" customWidth="1"/>
    <col min="2569" max="2816" width="9.140625" style="1"/>
    <col min="2817" max="2817" width="3.42578125" style="1" customWidth="1"/>
    <col min="2818" max="2818" width="68.7109375" style="1" customWidth="1"/>
    <col min="2819" max="2819" width="4.5703125" style="1" customWidth="1"/>
    <col min="2820" max="2820" width="6.140625" style="1" customWidth="1"/>
    <col min="2821" max="2821" width="10.7109375" style="1" customWidth="1"/>
    <col min="2822" max="2822" width="10.42578125" style="1" customWidth="1"/>
    <col min="2823" max="2823" width="13.5703125" style="1" customWidth="1"/>
    <col min="2824" max="2824" width="13.140625" style="1" customWidth="1"/>
    <col min="2825" max="3072" width="9.140625" style="1"/>
    <col min="3073" max="3073" width="3.42578125" style="1" customWidth="1"/>
    <col min="3074" max="3074" width="68.7109375" style="1" customWidth="1"/>
    <col min="3075" max="3075" width="4.5703125" style="1" customWidth="1"/>
    <col min="3076" max="3076" width="6.140625" style="1" customWidth="1"/>
    <col min="3077" max="3077" width="10.7109375" style="1" customWidth="1"/>
    <col min="3078" max="3078" width="10.42578125" style="1" customWidth="1"/>
    <col min="3079" max="3079" width="13.5703125" style="1" customWidth="1"/>
    <col min="3080" max="3080" width="13.140625" style="1" customWidth="1"/>
    <col min="3081" max="3328" width="9.140625" style="1"/>
    <col min="3329" max="3329" width="3.42578125" style="1" customWidth="1"/>
    <col min="3330" max="3330" width="68.7109375" style="1" customWidth="1"/>
    <col min="3331" max="3331" width="4.5703125" style="1" customWidth="1"/>
    <col min="3332" max="3332" width="6.140625" style="1" customWidth="1"/>
    <col min="3333" max="3333" width="10.7109375" style="1" customWidth="1"/>
    <col min="3334" max="3334" width="10.42578125" style="1" customWidth="1"/>
    <col min="3335" max="3335" width="13.5703125" style="1" customWidth="1"/>
    <col min="3336" max="3336" width="13.140625" style="1" customWidth="1"/>
    <col min="3337" max="3584" width="9.140625" style="1"/>
    <col min="3585" max="3585" width="3.42578125" style="1" customWidth="1"/>
    <col min="3586" max="3586" width="68.7109375" style="1" customWidth="1"/>
    <col min="3587" max="3587" width="4.5703125" style="1" customWidth="1"/>
    <col min="3588" max="3588" width="6.140625" style="1" customWidth="1"/>
    <col min="3589" max="3589" width="10.7109375" style="1" customWidth="1"/>
    <col min="3590" max="3590" width="10.42578125" style="1" customWidth="1"/>
    <col min="3591" max="3591" width="13.5703125" style="1" customWidth="1"/>
    <col min="3592" max="3592" width="13.140625" style="1" customWidth="1"/>
    <col min="3593" max="3840" width="9.140625" style="1"/>
    <col min="3841" max="3841" width="3.42578125" style="1" customWidth="1"/>
    <col min="3842" max="3842" width="68.7109375" style="1" customWidth="1"/>
    <col min="3843" max="3843" width="4.5703125" style="1" customWidth="1"/>
    <col min="3844" max="3844" width="6.140625" style="1" customWidth="1"/>
    <col min="3845" max="3845" width="10.7109375" style="1" customWidth="1"/>
    <col min="3846" max="3846" width="10.42578125" style="1" customWidth="1"/>
    <col min="3847" max="3847" width="13.5703125" style="1" customWidth="1"/>
    <col min="3848" max="3848" width="13.140625" style="1" customWidth="1"/>
    <col min="3849" max="4096" width="9.140625" style="1"/>
    <col min="4097" max="4097" width="3.42578125" style="1" customWidth="1"/>
    <col min="4098" max="4098" width="68.7109375" style="1" customWidth="1"/>
    <col min="4099" max="4099" width="4.5703125" style="1" customWidth="1"/>
    <col min="4100" max="4100" width="6.140625" style="1" customWidth="1"/>
    <col min="4101" max="4101" width="10.7109375" style="1" customWidth="1"/>
    <col min="4102" max="4102" width="10.42578125" style="1" customWidth="1"/>
    <col min="4103" max="4103" width="13.5703125" style="1" customWidth="1"/>
    <col min="4104" max="4104" width="13.140625" style="1" customWidth="1"/>
    <col min="4105" max="4352" width="9.140625" style="1"/>
    <col min="4353" max="4353" width="3.42578125" style="1" customWidth="1"/>
    <col min="4354" max="4354" width="68.7109375" style="1" customWidth="1"/>
    <col min="4355" max="4355" width="4.5703125" style="1" customWidth="1"/>
    <col min="4356" max="4356" width="6.140625" style="1" customWidth="1"/>
    <col min="4357" max="4357" width="10.7109375" style="1" customWidth="1"/>
    <col min="4358" max="4358" width="10.42578125" style="1" customWidth="1"/>
    <col min="4359" max="4359" width="13.5703125" style="1" customWidth="1"/>
    <col min="4360" max="4360" width="13.140625" style="1" customWidth="1"/>
    <col min="4361" max="4608" width="9.140625" style="1"/>
    <col min="4609" max="4609" width="3.42578125" style="1" customWidth="1"/>
    <col min="4610" max="4610" width="68.7109375" style="1" customWidth="1"/>
    <col min="4611" max="4611" width="4.5703125" style="1" customWidth="1"/>
    <col min="4612" max="4612" width="6.140625" style="1" customWidth="1"/>
    <col min="4613" max="4613" width="10.7109375" style="1" customWidth="1"/>
    <col min="4614" max="4614" width="10.42578125" style="1" customWidth="1"/>
    <col min="4615" max="4615" width="13.5703125" style="1" customWidth="1"/>
    <col min="4616" max="4616" width="13.140625" style="1" customWidth="1"/>
    <col min="4617" max="4864" width="9.140625" style="1"/>
    <col min="4865" max="4865" width="3.42578125" style="1" customWidth="1"/>
    <col min="4866" max="4866" width="68.7109375" style="1" customWidth="1"/>
    <col min="4867" max="4867" width="4.5703125" style="1" customWidth="1"/>
    <col min="4868" max="4868" width="6.140625" style="1" customWidth="1"/>
    <col min="4869" max="4869" width="10.7109375" style="1" customWidth="1"/>
    <col min="4870" max="4870" width="10.42578125" style="1" customWidth="1"/>
    <col min="4871" max="4871" width="13.5703125" style="1" customWidth="1"/>
    <col min="4872" max="4872" width="13.140625" style="1" customWidth="1"/>
    <col min="4873" max="5120" width="9.140625" style="1"/>
    <col min="5121" max="5121" width="3.42578125" style="1" customWidth="1"/>
    <col min="5122" max="5122" width="68.7109375" style="1" customWidth="1"/>
    <col min="5123" max="5123" width="4.5703125" style="1" customWidth="1"/>
    <col min="5124" max="5124" width="6.140625" style="1" customWidth="1"/>
    <col min="5125" max="5125" width="10.7109375" style="1" customWidth="1"/>
    <col min="5126" max="5126" width="10.42578125" style="1" customWidth="1"/>
    <col min="5127" max="5127" width="13.5703125" style="1" customWidth="1"/>
    <col min="5128" max="5128" width="13.140625" style="1" customWidth="1"/>
    <col min="5129" max="5376" width="9.140625" style="1"/>
    <col min="5377" max="5377" width="3.42578125" style="1" customWidth="1"/>
    <col min="5378" max="5378" width="68.7109375" style="1" customWidth="1"/>
    <col min="5379" max="5379" width="4.5703125" style="1" customWidth="1"/>
    <col min="5380" max="5380" width="6.140625" style="1" customWidth="1"/>
    <col min="5381" max="5381" width="10.7109375" style="1" customWidth="1"/>
    <col min="5382" max="5382" width="10.42578125" style="1" customWidth="1"/>
    <col min="5383" max="5383" width="13.5703125" style="1" customWidth="1"/>
    <col min="5384" max="5384" width="13.140625" style="1" customWidth="1"/>
    <col min="5385" max="5632" width="9.140625" style="1"/>
    <col min="5633" max="5633" width="3.42578125" style="1" customWidth="1"/>
    <col min="5634" max="5634" width="68.7109375" style="1" customWidth="1"/>
    <col min="5635" max="5635" width="4.5703125" style="1" customWidth="1"/>
    <col min="5636" max="5636" width="6.140625" style="1" customWidth="1"/>
    <col min="5637" max="5637" width="10.7109375" style="1" customWidth="1"/>
    <col min="5638" max="5638" width="10.42578125" style="1" customWidth="1"/>
    <col min="5639" max="5639" width="13.5703125" style="1" customWidth="1"/>
    <col min="5640" max="5640" width="13.140625" style="1" customWidth="1"/>
    <col min="5641" max="5888" width="9.140625" style="1"/>
    <col min="5889" max="5889" width="3.42578125" style="1" customWidth="1"/>
    <col min="5890" max="5890" width="68.7109375" style="1" customWidth="1"/>
    <col min="5891" max="5891" width="4.5703125" style="1" customWidth="1"/>
    <col min="5892" max="5892" width="6.140625" style="1" customWidth="1"/>
    <col min="5893" max="5893" width="10.7109375" style="1" customWidth="1"/>
    <col min="5894" max="5894" width="10.42578125" style="1" customWidth="1"/>
    <col min="5895" max="5895" width="13.5703125" style="1" customWidth="1"/>
    <col min="5896" max="5896" width="13.140625" style="1" customWidth="1"/>
    <col min="5897" max="6144" width="9.140625" style="1"/>
    <col min="6145" max="6145" width="3.42578125" style="1" customWidth="1"/>
    <col min="6146" max="6146" width="68.7109375" style="1" customWidth="1"/>
    <col min="6147" max="6147" width="4.5703125" style="1" customWidth="1"/>
    <col min="6148" max="6148" width="6.140625" style="1" customWidth="1"/>
    <col min="6149" max="6149" width="10.7109375" style="1" customWidth="1"/>
    <col min="6150" max="6150" width="10.42578125" style="1" customWidth="1"/>
    <col min="6151" max="6151" width="13.5703125" style="1" customWidth="1"/>
    <col min="6152" max="6152" width="13.140625" style="1" customWidth="1"/>
    <col min="6153" max="6400" width="9.140625" style="1"/>
    <col min="6401" max="6401" width="3.42578125" style="1" customWidth="1"/>
    <col min="6402" max="6402" width="68.7109375" style="1" customWidth="1"/>
    <col min="6403" max="6403" width="4.5703125" style="1" customWidth="1"/>
    <col min="6404" max="6404" width="6.140625" style="1" customWidth="1"/>
    <col min="6405" max="6405" width="10.7109375" style="1" customWidth="1"/>
    <col min="6406" max="6406" width="10.42578125" style="1" customWidth="1"/>
    <col min="6407" max="6407" width="13.5703125" style="1" customWidth="1"/>
    <col min="6408" max="6408" width="13.140625" style="1" customWidth="1"/>
    <col min="6409" max="6656" width="9.140625" style="1"/>
    <col min="6657" max="6657" width="3.42578125" style="1" customWidth="1"/>
    <col min="6658" max="6658" width="68.7109375" style="1" customWidth="1"/>
    <col min="6659" max="6659" width="4.5703125" style="1" customWidth="1"/>
    <col min="6660" max="6660" width="6.140625" style="1" customWidth="1"/>
    <col min="6661" max="6661" width="10.7109375" style="1" customWidth="1"/>
    <col min="6662" max="6662" width="10.42578125" style="1" customWidth="1"/>
    <col min="6663" max="6663" width="13.5703125" style="1" customWidth="1"/>
    <col min="6664" max="6664" width="13.140625" style="1" customWidth="1"/>
    <col min="6665" max="6912" width="9.140625" style="1"/>
    <col min="6913" max="6913" width="3.42578125" style="1" customWidth="1"/>
    <col min="6914" max="6914" width="68.7109375" style="1" customWidth="1"/>
    <col min="6915" max="6915" width="4.5703125" style="1" customWidth="1"/>
    <col min="6916" max="6916" width="6.140625" style="1" customWidth="1"/>
    <col min="6917" max="6917" width="10.7109375" style="1" customWidth="1"/>
    <col min="6918" max="6918" width="10.42578125" style="1" customWidth="1"/>
    <col min="6919" max="6919" width="13.5703125" style="1" customWidth="1"/>
    <col min="6920" max="6920" width="13.140625" style="1" customWidth="1"/>
    <col min="6921" max="7168" width="9.140625" style="1"/>
    <col min="7169" max="7169" width="3.42578125" style="1" customWidth="1"/>
    <col min="7170" max="7170" width="68.7109375" style="1" customWidth="1"/>
    <col min="7171" max="7171" width="4.5703125" style="1" customWidth="1"/>
    <col min="7172" max="7172" width="6.140625" style="1" customWidth="1"/>
    <col min="7173" max="7173" width="10.7109375" style="1" customWidth="1"/>
    <col min="7174" max="7174" width="10.42578125" style="1" customWidth="1"/>
    <col min="7175" max="7175" width="13.5703125" style="1" customWidth="1"/>
    <col min="7176" max="7176" width="13.140625" style="1" customWidth="1"/>
    <col min="7177" max="7424" width="9.140625" style="1"/>
    <col min="7425" max="7425" width="3.42578125" style="1" customWidth="1"/>
    <col min="7426" max="7426" width="68.7109375" style="1" customWidth="1"/>
    <col min="7427" max="7427" width="4.5703125" style="1" customWidth="1"/>
    <col min="7428" max="7428" width="6.140625" style="1" customWidth="1"/>
    <col min="7429" max="7429" width="10.7109375" style="1" customWidth="1"/>
    <col min="7430" max="7430" width="10.42578125" style="1" customWidth="1"/>
    <col min="7431" max="7431" width="13.5703125" style="1" customWidth="1"/>
    <col min="7432" max="7432" width="13.140625" style="1" customWidth="1"/>
    <col min="7433" max="7680" width="9.140625" style="1"/>
    <col min="7681" max="7681" width="3.42578125" style="1" customWidth="1"/>
    <col min="7682" max="7682" width="68.7109375" style="1" customWidth="1"/>
    <col min="7683" max="7683" width="4.5703125" style="1" customWidth="1"/>
    <col min="7684" max="7684" width="6.140625" style="1" customWidth="1"/>
    <col min="7685" max="7685" width="10.7109375" style="1" customWidth="1"/>
    <col min="7686" max="7686" width="10.42578125" style="1" customWidth="1"/>
    <col min="7687" max="7687" width="13.5703125" style="1" customWidth="1"/>
    <col min="7688" max="7688" width="13.140625" style="1" customWidth="1"/>
    <col min="7689" max="7936" width="9.140625" style="1"/>
    <col min="7937" max="7937" width="3.42578125" style="1" customWidth="1"/>
    <col min="7938" max="7938" width="68.7109375" style="1" customWidth="1"/>
    <col min="7939" max="7939" width="4.5703125" style="1" customWidth="1"/>
    <col min="7940" max="7940" width="6.140625" style="1" customWidth="1"/>
    <col min="7941" max="7941" width="10.7109375" style="1" customWidth="1"/>
    <col min="7942" max="7942" width="10.42578125" style="1" customWidth="1"/>
    <col min="7943" max="7943" width="13.5703125" style="1" customWidth="1"/>
    <col min="7944" max="7944" width="13.140625" style="1" customWidth="1"/>
    <col min="7945" max="8192" width="9.140625" style="1"/>
    <col min="8193" max="8193" width="3.42578125" style="1" customWidth="1"/>
    <col min="8194" max="8194" width="68.7109375" style="1" customWidth="1"/>
    <col min="8195" max="8195" width="4.5703125" style="1" customWidth="1"/>
    <col min="8196" max="8196" width="6.140625" style="1" customWidth="1"/>
    <col min="8197" max="8197" width="10.7109375" style="1" customWidth="1"/>
    <col min="8198" max="8198" width="10.42578125" style="1" customWidth="1"/>
    <col min="8199" max="8199" width="13.5703125" style="1" customWidth="1"/>
    <col min="8200" max="8200" width="13.140625" style="1" customWidth="1"/>
    <col min="8201" max="8448" width="9.140625" style="1"/>
    <col min="8449" max="8449" width="3.42578125" style="1" customWidth="1"/>
    <col min="8450" max="8450" width="68.7109375" style="1" customWidth="1"/>
    <col min="8451" max="8451" width="4.5703125" style="1" customWidth="1"/>
    <col min="8452" max="8452" width="6.140625" style="1" customWidth="1"/>
    <col min="8453" max="8453" width="10.7109375" style="1" customWidth="1"/>
    <col min="8454" max="8454" width="10.42578125" style="1" customWidth="1"/>
    <col min="8455" max="8455" width="13.5703125" style="1" customWidth="1"/>
    <col min="8456" max="8456" width="13.140625" style="1" customWidth="1"/>
    <col min="8457" max="8704" width="9.140625" style="1"/>
    <col min="8705" max="8705" width="3.42578125" style="1" customWidth="1"/>
    <col min="8706" max="8706" width="68.7109375" style="1" customWidth="1"/>
    <col min="8707" max="8707" width="4.5703125" style="1" customWidth="1"/>
    <col min="8708" max="8708" width="6.140625" style="1" customWidth="1"/>
    <col min="8709" max="8709" width="10.7109375" style="1" customWidth="1"/>
    <col min="8710" max="8710" width="10.42578125" style="1" customWidth="1"/>
    <col min="8711" max="8711" width="13.5703125" style="1" customWidth="1"/>
    <col min="8712" max="8712" width="13.140625" style="1" customWidth="1"/>
    <col min="8713" max="8960" width="9.140625" style="1"/>
    <col min="8961" max="8961" width="3.42578125" style="1" customWidth="1"/>
    <col min="8962" max="8962" width="68.7109375" style="1" customWidth="1"/>
    <col min="8963" max="8963" width="4.5703125" style="1" customWidth="1"/>
    <col min="8964" max="8964" width="6.140625" style="1" customWidth="1"/>
    <col min="8965" max="8965" width="10.7109375" style="1" customWidth="1"/>
    <col min="8966" max="8966" width="10.42578125" style="1" customWidth="1"/>
    <col min="8967" max="8967" width="13.5703125" style="1" customWidth="1"/>
    <col min="8968" max="8968" width="13.140625" style="1" customWidth="1"/>
    <col min="8969" max="9216" width="9.140625" style="1"/>
    <col min="9217" max="9217" width="3.42578125" style="1" customWidth="1"/>
    <col min="9218" max="9218" width="68.7109375" style="1" customWidth="1"/>
    <col min="9219" max="9219" width="4.5703125" style="1" customWidth="1"/>
    <col min="9220" max="9220" width="6.140625" style="1" customWidth="1"/>
    <col min="9221" max="9221" width="10.7109375" style="1" customWidth="1"/>
    <col min="9222" max="9222" width="10.42578125" style="1" customWidth="1"/>
    <col min="9223" max="9223" width="13.5703125" style="1" customWidth="1"/>
    <col min="9224" max="9224" width="13.140625" style="1" customWidth="1"/>
    <col min="9225" max="9472" width="9.140625" style="1"/>
    <col min="9473" max="9473" width="3.42578125" style="1" customWidth="1"/>
    <col min="9474" max="9474" width="68.7109375" style="1" customWidth="1"/>
    <col min="9475" max="9475" width="4.5703125" style="1" customWidth="1"/>
    <col min="9476" max="9476" width="6.140625" style="1" customWidth="1"/>
    <col min="9477" max="9477" width="10.7109375" style="1" customWidth="1"/>
    <col min="9478" max="9478" width="10.42578125" style="1" customWidth="1"/>
    <col min="9479" max="9479" width="13.5703125" style="1" customWidth="1"/>
    <col min="9480" max="9480" width="13.140625" style="1" customWidth="1"/>
    <col min="9481" max="9728" width="9.140625" style="1"/>
    <col min="9729" max="9729" width="3.42578125" style="1" customWidth="1"/>
    <col min="9730" max="9730" width="68.7109375" style="1" customWidth="1"/>
    <col min="9731" max="9731" width="4.5703125" style="1" customWidth="1"/>
    <col min="9732" max="9732" width="6.140625" style="1" customWidth="1"/>
    <col min="9733" max="9733" width="10.7109375" style="1" customWidth="1"/>
    <col min="9734" max="9734" width="10.42578125" style="1" customWidth="1"/>
    <col min="9735" max="9735" width="13.5703125" style="1" customWidth="1"/>
    <col min="9736" max="9736" width="13.140625" style="1" customWidth="1"/>
    <col min="9737" max="9984" width="9.140625" style="1"/>
    <col min="9985" max="9985" width="3.42578125" style="1" customWidth="1"/>
    <col min="9986" max="9986" width="68.7109375" style="1" customWidth="1"/>
    <col min="9987" max="9987" width="4.5703125" style="1" customWidth="1"/>
    <col min="9988" max="9988" width="6.140625" style="1" customWidth="1"/>
    <col min="9989" max="9989" width="10.7109375" style="1" customWidth="1"/>
    <col min="9990" max="9990" width="10.42578125" style="1" customWidth="1"/>
    <col min="9991" max="9991" width="13.5703125" style="1" customWidth="1"/>
    <col min="9992" max="9992" width="13.140625" style="1" customWidth="1"/>
    <col min="9993" max="10240" width="9.140625" style="1"/>
    <col min="10241" max="10241" width="3.42578125" style="1" customWidth="1"/>
    <col min="10242" max="10242" width="68.7109375" style="1" customWidth="1"/>
    <col min="10243" max="10243" width="4.5703125" style="1" customWidth="1"/>
    <col min="10244" max="10244" width="6.140625" style="1" customWidth="1"/>
    <col min="10245" max="10245" width="10.7109375" style="1" customWidth="1"/>
    <col min="10246" max="10246" width="10.42578125" style="1" customWidth="1"/>
    <col min="10247" max="10247" width="13.5703125" style="1" customWidth="1"/>
    <col min="10248" max="10248" width="13.140625" style="1" customWidth="1"/>
    <col min="10249" max="10496" width="9.140625" style="1"/>
    <col min="10497" max="10497" width="3.42578125" style="1" customWidth="1"/>
    <col min="10498" max="10498" width="68.7109375" style="1" customWidth="1"/>
    <col min="10499" max="10499" width="4.5703125" style="1" customWidth="1"/>
    <col min="10500" max="10500" width="6.140625" style="1" customWidth="1"/>
    <col min="10501" max="10501" width="10.7109375" style="1" customWidth="1"/>
    <col min="10502" max="10502" width="10.42578125" style="1" customWidth="1"/>
    <col min="10503" max="10503" width="13.5703125" style="1" customWidth="1"/>
    <col min="10504" max="10504" width="13.140625" style="1" customWidth="1"/>
    <col min="10505" max="10752" width="9.140625" style="1"/>
    <col min="10753" max="10753" width="3.42578125" style="1" customWidth="1"/>
    <col min="10754" max="10754" width="68.7109375" style="1" customWidth="1"/>
    <col min="10755" max="10755" width="4.5703125" style="1" customWidth="1"/>
    <col min="10756" max="10756" width="6.140625" style="1" customWidth="1"/>
    <col min="10757" max="10757" width="10.7109375" style="1" customWidth="1"/>
    <col min="10758" max="10758" width="10.42578125" style="1" customWidth="1"/>
    <col min="10759" max="10759" width="13.5703125" style="1" customWidth="1"/>
    <col min="10760" max="10760" width="13.140625" style="1" customWidth="1"/>
    <col min="10761" max="11008" width="9.140625" style="1"/>
    <col min="11009" max="11009" width="3.42578125" style="1" customWidth="1"/>
    <col min="11010" max="11010" width="68.7109375" style="1" customWidth="1"/>
    <col min="11011" max="11011" width="4.5703125" style="1" customWidth="1"/>
    <col min="11012" max="11012" width="6.140625" style="1" customWidth="1"/>
    <col min="11013" max="11013" width="10.7109375" style="1" customWidth="1"/>
    <col min="11014" max="11014" width="10.42578125" style="1" customWidth="1"/>
    <col min="11015" max="11015" width="13.5703125" style="1" customWidth="1"/>
    <col min="11016" max="11016" width="13.140625" style="1" customWidth="1"/>
    <col min="11017" max="11264" width="9.140625" style="1"/>
    <col min="11265" max="11265" width="3.42578125" style="1" customWidth="1"/>
    <col min="11266" max="11266" width="68.7109375" style="1" customWidth="1"/>
    <col min="11267" max="11267" width="4.5703125" style="1" customWidth="1"/>
    <col min="11268" max="11268" width="6.140625" style="1" customWidth="1"/>
    <col min="11269" max="11269" width="10.7109375" style="1" customWidth="1"/>
    <col min="11270" max="11270" width="10.42578125" style="1" customWidth="1"/>
    <col min="11271" max="11271" width="13.5703125" style="1" customWidth="1"/>
    <col min="11272" max="11272" width="13.140625" style="1" customWidth="1"/>
    <col min="11273" max="11520" width="9.140625" style="1"/>
    <col min="11521" max="11521" width="3.42578125" style="1" customWidth="1"/>
    <col min="11522" max="11522" width="68.7109375" style="1" customWidth="1"/>
    <col min="11523" max="11523" width="4.5703125" style="1" customWidth="1"/>
    <col min="11524" max="11524" width="6.140625" style="1" customWidth="1"/>
    <col min="11525" max="11525" width="10.7109375" style="1" customWidth="1"/>
    <col min="11526" max="11526" width="10.42578125" style="1" customWidth="1"/>
    <col min="11527" max="11527" width="13.5703125" style="1" customWidth="1"/>
    <col min="11528" max="11528" width="13.140625" style="1" customWidth="1"/>
    <col min="11529" max="11776" width="9.140625" style="1"/>
    <col min="11777" max="11777" width="3.42578125" style="1" customWidth="1"/>
    <col min="11778" max="11778" width="68.7109375" style="1" customWidth="1"/>
    <col min="11779" max="11779" width="4.5703125" style="1" customWidth="1"/>
    <col min="11780" max="11780" width="6.140625" style="1" customWidth="1"/>
    <col min="11781" max="11781" width="10.7109375" style="1" customWidth="1"/>
    <col min="11782" max="11782" width="10.42578125" style="1" customWidth="1"/>
    <col min="11783" max="11783" width="13.5703125" style="1" customWidth="1"/>
    <col min="11784" max="11784" width="13.140625" style="1" customWidth="1"/>
    <col min="11785" max="12032" width="9.140625" style="1"/>
    <col min="12033" max="12033" width="3.42578125" style="1" customWidth="1"/>
    <col min="12034" max="12034" width="68.7109375" style="1" customWidth="1"/>
    <col min="12035" max="12035" width="4.5703125" style="1" customWidth="1"/>
    <col min="12036" max="12036" width="6.140625" style="1" customWidth="1"/>
    <col min="12037" max="12037" width="10.7109375" style="1" customWidth="1"/>
    <col min="12038" max="12038" width="10.42578125" style="1" customWidth="1"/>
    <col min="12039" max="12039" width="13.5703125" style="1" customWidth="1"/>
    <col min="12040" max="12040" width="13.140625" style="1" customWidth="1"/>
    <col min="12041" max="12288" width="9.140625" style="1"/>
    <col min="12289" max="12289" width="3.42578125" style="1" customWidth="1"/>
    <col min="12290" max="12290" width="68.7109375" style="1" customWidth="1"/>
    <col min="12291" max="12291" width="4.5703125" style="1" customWidth="1"/>
    <col min="12292" max="12292" width="6.140625" style="1" customWidth="1"/>
    <col min="12293" max="12293" width="10.7109375" style="1" customWidth="1"/>
    <col min="12294" max="12294" width="10.42578125" style="1" customWidth="1"/>
    <col min="12295" max="12295" width="13.5703125" style="1" customWidth="1"/>
    <col min="12296" max="12296" width="13.140625" style="1" customWidth="1"/>
    <col min="12297" max="12544" width="9.140625" style="1"/>
    <col min="12545" max="12545" width="3.42578125" style="1" customWidth="1"/>
    <col min="12546" max="12546" width="68.7109375" style="1" customWidth="1"/>
    <col min="12547" max="12547" width="4.5703125" style="1" customWidth="1"/>
    <col min="12548" max="12548" width="6.140625" style="1" customWidth="1"/>
    <col min="12549" max="12549" width="10.7109375" style="1" customWidth="1"/>
    <col min="12550" max="12550" width="10.42578125" style="1" customWidth="1"/>
    <col min="12551" max="12551" width="13.5703125" style="1" customWidth="1"/>
    <col min="12552" max="12552" width="13.140625" style="1" customWidth="1"/>
    <col min="12553" max="12800" width="9.140625" style="1"/>
    <col min="12801" max="12801" width="3.42578125" style="1" customWidth="1"/>
    <col min="12802" max="12802" width="68.7109375" style="1" customWidth="1"/>
    <col min="12803" max="12803" width="4.5703125" style="1" customWidth="1"/>
    <col min="12804" max="12804" width="6.140625" style="1" customWidth="1"/>
    <col min="12805" max="12805" width="10.7109375" style="1" customWidth="1"/>
    <col min="12806" max="12806" width="10.42578125" style="1" customWidth="1"/>
    <col min="12807" max="12807" width="13.5703125" style="1" customWidth="1"/>
    <col min="12808" max="12808" width="13.140625" style="1" customWidth="1"/>
    <col min="12809" max="13056" width="9.140625" style="1"/>
    <col min="13057" max="13057" width="3.42578125" style="1" customWidth="1"/>
    <col min="13058" max="13058" width="68.7109375" style="1" customWidth="1"/>
    <col min="13059" max="13059" width="4.5703125" style="1" customWidth="1"/>
    <col min="13060" max="13060" width="6.140625" style="1" customWidth="1"/>
    <col min="13061" max="13061" width="10.7109375" style="1" customWidth="1"/>
    <col min="13062" max="13062" width="10.42578125" style="1" customWidth="1"/>
    <col min="13063" max="13063" width="13.5703125" style="1" customWidth="1"/>
    <col min="13064" max="13064" width="13.140625" style="1" customWidth="1"/>
    <col min="13065" max="13312" width="9.140625" style="1"/>
    <col min="13313" max="13313" width="3.42578125" style="1" customWidth="1"/>
    <col min="13314" max="13314" width="68.7109375" style="1" customWidth="1"/>
    <col min="13315" max="13315" width="4.5703125" style="1" customWidth="1"/>
    <col min="13316" max="13316" width="6.140625" style="1" customWidth="1"/>
    <col min="13317" max="13317" width="10.7109375" style="1" customWidth="1"/>
    <col min="13318" max="13318" width="10.42578125" style="1" customWidth="1"/>
    <col min="13319" max="13319" width="13.5703125" style="1" customWidth="1"/>
    <col min="13320" max="13320" width="13.140625" style="1" customWidth="1"/>
    <col min="13321" max="13568" width="9.140625" style="1"/>
    <col min="13569" max="13569" width="3.42578125" style="1" customWidth="1"/>
    <col min="13570" max="13570" width="68.7109375" style="1" customWidth="1"/>
    <col min="13571" max="13571" width="4.5703125" style="1" customWidth="1"/>
    <col min="13572" max="13572" width="6.140625" style="1" customWidth="1"/>
    <col min="13573" max="13573" width="10.7109375" style="1" customWidth="1"/>
    <col min="13574" max="13574" width="10.42578125" style="1" customWidth="1"/>
    <col min="13575" max="13575" width="13.5703125" style="1" customWidth="1"/>
    <col min="13576" max="13576" width="13.140625" style="1" customWidth="1"/>
    <col min="13577" max="13824" width="9.140625" style="1"/>
    <col min="13825" max="13825" width="3.42578125" style="1" customWidth="1"/>
    <col min="13826" max="13826" width="68.7109375" style="1" customWidth="1"/>
    <col min="13827" max="13827" width="4.5703125" style="1" customWidth="1"/>
    <col min="13828" max="13828" width="6.140625" style="1" customWidth="1"/>
    <col min="13829" max="13829" width="10.7109375" style="1" customWidth="1"/>
    <col min="13830" max="13830" width="10.42578125" style="1" customWidth="1"/>
    <col min="13831" max="13831" width="13.5703125" style="1" customWidth="1"/>
    <col min="13832" max="13832" width="13.140625" style="1" customWidth="1"/>
    <col min="13833" max="14080" width="9.140625" style="1"/>
    <col min="14081" max="14081" width="3.42578125" style="1" customWidth="1"/>
    <col min="14082" max="14082" width="68.7109375" style="1" customWidth="1"/>
    <col min="14083" max="14083" width="4.5703125" style="1" customWidth="1"/>
    <col min="14084" max="14084" width="6.140625" style="1" customWidth="1"/>
    <col min="14085" max="14085" width="10.7109375" style="1" customWidth="1"/>
    <col min="14086" max="14086" width="10.42578125" style="1" customWidth="1"/>
    <col min="14087" max="14087" width="13.5703125" style="1" customWidth="1"/>
    <col min="14088" max="14088" width="13.140625" style="1" customWidth="1"/>
    <col min="14089" max="14336" width="9.140625" style="1"/>
    <col min="14337" max="14337" width="3.42578125" style="1" customWidth="1"/>
    <col min="14338" max="14338" width="68.7109375" style="1" customWidth="1"/>
    <col min="14339" max="14339" width="4.5703125" style="1" customWidth="1"/>
    <col min="14340" max="14340" width="6.140625" style="1" customWidth="1"/>
    <col min="14341" max="14341" width="10.7109375" style="1" customWidth="1"/>
    <col min="14342" max="14342" width="10.42578125" style="1" customWidth="1"/>
    <col min="14343" max="14343" width="13.5703125" style="1" customWidth="1"/>
    <col min="14344" max="14344" width="13.140625" style="1" customWidth="1"/>
    <col min="14345" max="14592" width="9.140625" style="1"/>
    <col min="14593" max="14593" width="3.42578125" style="1" customWidth="1"/>
    <col min="14594" max="14594" width="68.7109375" style="1" customWidth="1"/>
    <col min="14595" max="14595" width="4.5703125" style="1" customWidth="1"/>
    <col min="14596" max="14596" width="6.140625" style="1" customWidth="1"/>
    <col min="14597" max="14597" width="10.7109375" style="1" customWidth="1"/>
    <col min="14598" max="14598" width="10.42578125" style="1" customWidth="1"/>
    <col min="14599" max="14599" width="13.5703125" style="1" customWidth="1"/>
    <col min="14600" max="14600" width="13.140625" style="1" customWidth="1"/>
    <col min="14601" max="14848" width="9.140625" style="1"/>
    <col min="14849" max="14849" width="3.42578125" style="1" customWidth="1"/>
    <col min="14850" max="14850" width="68.7109375" style="1" customWidth="1"/>
    <col min="14851" max="14851" width="4.5703125" style="1" customWidth="1"/>
    <col min="14852" max="14852" width="6.140625" style="1" customWidth="1"/>
    <col min="14853" max="14853" width="10.7109375" style="1" customWidth="1"/>
    <col min="14854" max="14854" width="10.42578125" style="1" customWidth="1"/>
    <col min="14855" max="14855" width="13.5703125" style="1" customWidth="1"/>
    <col min="14856" max="14856" width="13.140625" style="1" customWidth="1"/>
    <col min="14857" max="15104" width="9.140625" style="1"/>
    <col min="15105" max="15105" width="3.42578125" style="1" customWidth="1"/>
    <col min="15106" max="15106" width="68.7109375" style="1" customWidth="1"/>
    <col min="15107" max="15107" width="4.5703125" style="1" customWidth="1"/>
    <col min="15108" max="15108" width="6.140625" style="1" customWidth="1"/>
    <col min="15109" max="15109" width="10.7109375" style="1" customWidth="1"/>
    <col min="15110" max="15110" width="10.42578125" style="1" customWidth="1"/>
    <col min="15111" max="15111" width="13.5703125" style="1" customWidth="1"/>
    <col min="15112" max="15112" width="13.140625" style="1" customWidth="1"/>
    <col min="15113" max="15360" width="9.140625" style="1"/>
    <col min="15361" max="15361" width="3.42578125" style="1" customWidth="1"/>
    <col min="15362" max="15362" width="68.7109375" style="1" customWidth="1"/>
    <col min="15363" max="15363" width="4.5703125" style="1" customWidth="1"/>
    <col min="15364" max="15364" width="6.140625" style="1" customWidth="1"/>
    <col min="15365" max="15365" width="10.7109375" style="1" customWidth="1"/>
    <col min="15366" max="15366" width="10.42578125" style="1" customWidth="1"/>
    <col min="15367" max="15367" width="13.5703125" style="1" customWidth="1"/>
    <col min="15368" max="15368" width="13.140625" style="1" customWidth="1"/>
    <col min="15369" max="15616" width="9.140625" style="1"/>
    <col min="15617" max="15617" width="3.42578125" style="1" customWidth="1"/>
    <col min="15618" max="15618" width="68.7109375" style="1" customWidth="1"/>
    <col min="15619" max="15619" width="4.5703125" style="1" customWidth="1"/>
    <col min="15620" max="15620" width="6.140625" style="1" customWidth="1"/>
    <col min="15621" max="15621" width="10.7109375" style="1" customWidth="1"/>
    <col min="15622" max="15622" width="10.42578125" style="1" customWidth="1"/>
    <col min="15623" max="15623" width="13.5703125" style="1" customWidth="1"/>
    <col min="15624" max="15624" width="13.140625" style="1" customWidth="1"/>
    <col min="15625" max="15872" width="9.140625" style="1"/>
    <col min="15873" max="15873" width="3.42578125" style="1" customWidth="1"/>
    <col min="15874" max="15874" width="68.7109375" style="1" customWidth="1"/>
    <col min="15875" max="15875" width="4.5703125" style="1" customWidth="1"/>
    <col min="15876" max="15876" width="6.140625" style="1" customWidth="1"/>
    <col min="15877" max="15877" width="10.7109375" style="1" customWidth="1"/>
    <col min="15878" max="15878" width="10.42578125" style="1" customWidth="1"/>
    <col min="15879" max="15879" width="13.5703125" style="1" customWidth="1"/>
    <col min="15880" max="15880" width="13.140625" style="1" customWidth="1"/>
    <col min="15881" max="16128" width="9.140625" style="1"/>
    <col min="16129" max="16129" width="3.42578125" style="1" customWidth="1"/>
    <col min="16130" max="16130" width="68.7109375" style="1" customWidth="1"/>
    <col min="16131" max="16131" width="4.5703125" style="1" customWidth="1"/>
    <col min="16132" max="16132" width="6.140625" style="1" customWidth="1"/>
    <col min="16133" max="16133" width="10.7109375" style="1" customWidth="1"/>
    <col min="16134" max="16134" width="10.42578125" style="1" customWidth="1"/>
    <col min="16135" max="16135" width="13.5703125" style="1" customWidth="1"/>
    <col min="16136" max="16136" width="13.140625" style="1" customWidth="1"/>
    <col min="16137" max="16384" width="9.140625" style="1"/>
  </cols>
  <sheetData>
    <row r="1" spans="1:8" ht="310.5" customHeight="1" x14ac:dyDescent="0.25">
      <c r="B1" s="2" t="s">
        <v>51</v>
      </c>
    </row>
    <row r="2" spans="1:8" x14ac:dyDescent="0.25">
      <c r="B2" s="2" t="s">
        <v>52</v>
      </c>
    </row>
    <row r="3" spans="1:8" x14ac:dyDescent="0.25">
      <c r="B3" s="2"/>
    </row>
    <row r="4" spans="1:8" ht="76.5" x14ac:dyDescent="0.25">
      <c r="A4" s="3" t="s">
        <v>1</v>
      </c>
      <c r="B4" s="4" t="s">
        <v>2</v>
      </c>
      <c r="C4" s="5" t="s">
        <v>3</v>
      </c>
      <c r="D4" s="6" t="s">
        <v>4</v>
      </c>
      <c r="E4" s="5" t="s">
        <v>5</v>
      </c>
      <c r="F4" s="7" t="s">
        <v>6</v>
      </c>
      <c r="G4" s="7" t="s">
        <v>7</v>
      </c>
      <c r="H4" s="4" t="s">
        <v>55</v>
      </c>
    </row>
    <row r="5" spans="1:8" ht="76.5" x14ac:dyDescent="0.25">
      <c r="A5" s="8" t="s">
        <v>9</v>
      </c>
      <c r="B5" s="12" t="s">
        <v>23</v>
      </c>
      <c r="C5" s="3" t="s">
        <v>11</v>
      </c>
      <c r="D5" s="9">
        <v>220</v>
      </c>
      <c r="E5" s="7">
        <v>0</v>
      </c>
      <c r="F5" s="10">
        <f t="shared" ref="F5:F7" si="0">SUM(D5*E5)</f>
        <v>0</v>
      </c>
      <c r="G5" s="10">
        <f>SUM(F5*1.08)</f>
        <v>0</v>
      </c>
      <c r="H5" s="3"/>
    </row>
    <row r="6" spans="1:8" ht="51" x14ac:dyDescent="0.25">
      <c r="A6" s="8" t="s">
        <v>12</v>
      </c>
      <c r="B6" s="12" t="s">
        <v>50</v>
      </c>
      <c r="C6" s="3" t="s">
        <v>11</v>
      </c>
      <c r="D6" s="9">
        <v>80</v>
      </c>
      <c r="E6" s="7">
        <v>0</v>
      </c>
      <c r="F6" s="10">
        <f t="shared" si="0"/>
        <v>0</v>
      </c>
      <c r="G6" s="10">
        <f t="shared" ref="G6" si="1">SUM(F6*1.08)</f>
        <v>0</v>
      </c>
      <c r="H6" s="3"/>
    </row>
    <row r="7" spans="1:8" ht="63.75" x14ac:dyDescent="0.25">
      <c r="A7" s="8" t="s">
        <v>14</v>
      </c>
      <c r="B7" s="12" t="s">
        <v>25</v>
      </c>
      <c r="C7" s="3"/>
      <c r="D7" s="9">
        <v>220</v>
      </c>
      <c r="E7" s="7">
        <v>0</v>
      </c>
      <c r="F7" s="10">
        <f t="shared" si="0"/>
        <v>0</v>
      </c>
      <c r="G7" s="10">
        <f t="shared" ref="G7" si="2">SUM(F7*1.08)</f>
        <v>0</v>
      </c>
      <c r="H7" s="3"/>
    </row>
    <row r="8" spans="1:8" x14ac:dyDescent="0.25">
      <c r="B8" s="2"/>
      <c r="F8" s="11">
        <f>SUM(F5:F7)</f>
        <v>0</v>
      </c>
      <c r="G8" s="11">
        <f>SUM(G5:G7)</f>
        <v>0</v>
      </c>
    </row>
    <row r="11" spans="1:8" x14ac:dyDescent="0.25">
      <c r="B11" s="2" t="s">
        <v>53</v>
      </c>
    </row>
    <row r="12" spans="1:8" x14ac:dyDescent="0.25">
      <c r="B12" s="2"/>
    </row>
    <row r="13" spans="1:8" ht="76.5" x14ac:dyDescent="0.25">
      <c r="A13" s="3" t="s">
        <v>1</v>
      </c>
      <c r="B13" s="4" t="s">
        <v>2</v>
      </c>
      <c r="C13" s="5" t="s">
        <v>3</v>
      </c>
      <c r="D13" s="6" t="s">
        <v>4</v>
      </c>
      <c r="E13" s="5" t="s">
        <v>5</v>
      </c>
      <c r="F13" s="7" t="s">
        <v>6</v>
      </c>
      <c r="G13" s="7" t="s">
        <v>7</v>
      </c>
      <c r="H13" s="4" t="s">
        <v>55</v>
      </c>
    </row>
    <row r="14" spans="1:8" ht="153" x14ac:dyDescent="0.25">
      <c r="A14" s="8" t="s">
        <v>9</v>
      </c>
      <c r="B14" s="12" t="s">
        <v>27</v>
      </c>
      <c r="C14" s="3"/>
      <c r="D14" s="9">
        <v>40</v>
      </c>
      <c r="E14" s="7">
        <v>0</v>
      </c>
      <c r="F14" s="10">
        <f t="shared" ref="F14" si="3">SUM(D14*E14)</f>
        <v>0</v>
      </c>
      <c r="G14" s="10">
        <f t="shared" ref="G14" si="4">SUM(F14*1.08)</f>
        <v>0</v>
      </c>
      <c r="H14" s="3"/>
    </row>
    <row r="15" spans="1:8" ht="127.5" x14ac:dyDescent="0.25">
      <c r="A15" s="8" t="s">
        <v>12</v>
      </c>
      <c r="B15" s="12" t="s">
        <v>29</v>
      </c>
      <c r="C15" s="3"/>
      <c r="D15" s="9">
        <v>20</v>
      </c>
      <c r="E15" s="7">
        <v>0</v>
      </c>
      <c r="F15" s="10">
        <f t="shared" ref="F15" si="5">SUM(D15*E15)</f>
        <v>0</v>
      </c>
      <c r="G15" s="10">
        <f>SUM(F15*1.08)</f>
        <v>0</v>
      </c>
      <c r="H15" s="3"/>
    </row>
    <row r="16" spans="1:8" ht="140.25" x14ac:dyDescent="0.25">
      <c r="A16" s="8" t="s">
        <v>14</v>
      </c>
      <c r="B16" s="12" t="s">
        <v>47</v>
      </c>
      <c r="C16" s="3"/>
      <c r="D16" s="9">
        <v>30</v>
      </c>
      <c r="E16" s="7">
        <v>0</v>
      </c>
      <c r="F16" s="10">
        <f t="shared" ref="F16" si="6">SUM(D16*E16)</f>
        <v>0</v>
      </c>
      <c r="G16" s="10">
        <f>SUM(F16*1.08)</f>
        <v>0</v>
      </c>
      <c r="H16" s="3"/>
    </row>
    <row r="17" spans="1:8" x14ac:dyDescent="0.25">
      <c r="B17" s="2"/>
      <c r="F17" s="11">
        <f>SUM(F14:F16)</f>
        <v>0</v>
      </c>
      <c r="G17" s="11">
        <f>SUM(G14:G16)</f>
        <v>0</v>
      </c>
    </row>
    <row r="19" spans="1:8" x14ac:dyDescent="0.25">
      <c r="B19" s="1" t="s">
        <v>42</v>
      </c>
    </row>
    <row r="22" spans="1:8" x14ac:dyDescent="0.25">
      <c r="B22" s="2" t="s">
        <v>54</v>
      </c>
    </row>
    <row r="23" spans="1:8" x14ac:dyDescent="0.25">
      <c r="B23" s="2"/>
    </row>
    <row r="24" spans="1:8" ht="76.5" x14ac:dyDescent="0.25">
      <c r="A24" s="3" t="s">
        <v>1</v>
      </c>
      <c r="B24" s="4" t="s">
        <v>2</v>
      </c>
      <c r="C24" s="5" t="s">
        <v>3</v>
      </c>
      <c r="D24" s="6" t="s">
        <v>4</v>
      </c>
      <c r="E24" s="5" t="s">
        <v>5</v>
      </c>
      <c r="F24" s="7" t="s">
        <v>6</v>
      </c>
      <c r="G24" s="7" t="s">
        <v>7</v>
      </c>
      <c r="H24" s="4" t="s">
        <v>55</v>
      </c>
    </row>
    <row r="25" spans="1:8" ht="89.25" x14ac:dyDescent="0.25">
      <c r="A25" s="8" t="s">
        <v>9</v>
      </c>
      <c r="B25" s="12" t="s">
        <v>43</v>
      </c>
      <c r="C25" s="3" t="s">
        <v>11</v>
      </c>
      <c r="D25" s="9">
        <v>30</v>
      </c>
      <c r="E25" s="7">
        <v>0</v>
      </c>
      <c r="F25" s="10">
        <f t="shared" ref="F25:F37" si="7">SUM(D25*E25)</f>
        <v>0</v>
      </c>
      <c r="G25" s="10">
        <f>SUM(F25*1.08)</f>
        <v>0</v>
      </c>
      <c r="H25" s="3"/>
    </row>
    <row r="26" spans="1:8" ht="76.5" x14ac:dyDescent="0.25">
      <c r="A26" s="8" t="s">
        <v>12</v>
      </c>
      <c r="B26" s="12" t="s">
        <v>44</v>
      </c>
      <c r="C26" s="3" t="s">
        <v>11</v>
      </c>
      <c r="D26" s="9">
        <v>40</v>
      </c>
      <c r="E26" s="7">
        <v>0</v>
      </c>
      <c r="F26" s="10">
        <f t="shared" si="7"/>
        <v>0</v>
      </c>
      <c r="G26" s="10">
        <f t="shared" ref="G26:G27" si="8">SUM(F26*1.08)</f>
        <v>0</v>
      </c>
      <c r="H26" s="3"/>
    </row>
    <row r="27" spans="1:8" ht="114.75" x14ac:dyDescent="0.25">
      <c r="A27" s="8" t="s">
        <v>14</v>
      </c>
      <c r="B27" s="12" t="s">
        <v>45</v>
      </c>
      <c r="C27" s="3" t="s">
        <v>11</v>
      </c>
      <c r="D27" s="9">
        <v>80</v>
      </c>
      <c r="E27" s="7">
        <v>0</v>
      </c>
      <c r="F27" s="10">
        <f t="shared" si="7"/>
        <v>0</v>
      </c>
      <c r="G27" s="10">
        <f t="shared" si="8"/>
        <v>0</v>
      </c>
      <c r="H27" s="3"/>
    </row>
    <row r="28" spans="1:8" ht="127.5" x14ac:dyDescent="0.25">
      <c r="A28" s="8" t="s">
        <v>16</v>
      </c>
      <c r="B28" s="12" t="s">
        <v>17</v>
      </c>
      <c r="C28" s="3" t="s">
        <v>11</v>
      </c>
      <c r="D28" s="9">
        <v>120</v>
      </c>
      <c r="E28" s="7">
        <v>0</v>
      </c>
      <c r="F28" s="10">
        <f t="shared" si="7"/>
        <v>0</v>
      </c>
      <c r="G28" s="10">
        <f>SUM(F28*1.08)</f>
        <v>0</v>
      </c>
      <c r="H28" s="3"/>
    </row>
    <row r="29" spans="1:8" ht="89.25" x14ac:dyDescent="0.25">
      <c r="A29" s="8" t="s">
        <v>18</v>
      </c>
      <c r="B29" s="12" t="s">
        <v>19</v>
      </c>
      <c r="C29" s="3" t="s">
        <v>11</v>
      </c>
      <c r="D29" s="9">
        <v>120</v>
      </c>
      <c r="E29" s="7">
        <v>0</v>
      </c>
      <c r="F29" s="10">
        <f t="shared" si="7"/>
        <v>0</v>
      </c>
      <c r="G29" s="10">
        <f t="shared" ref="G29" si="9">SUM(F29*1.08)</f>
        <v>0</v>
      </c>
      <c r="H29" s="3"/>
    </row>
    <row r="30" spans="1:8" ht="51" x14ac:dyDescent="0.25">
      <c r="A30" s="8" t="s">
        <v>20</v>
      </c>
      <c r="B30" s="12" t="s">
        <v>31</v>
      </c>
      <c r="C30" s="3"/>
      <c r="D30" s="9">
        <v>80</v>
      </c>
      <c r="E30" s="7">
        <v>0</v>
      </c>
      <c r="F30" s="10">
        <f t="shared" si="7"/>
        <v>0</v>
      </c>
      <c r="G30" s="10">
        <f t="shared" ref="G30:G31" si="10">SUM(F30*1.08)</f>
        <v>0</v>
      </c>
      <c r="H30" s="3"/>
    </row>
    <row r="31" spans="1:8" ht="63.75" x14ac:dyDescent="0.25">
      <c r="A31" s="8" t="s">
        <v>22</v>
      </c>
      <c r="B31" s="12" t="s">
        <v>46</v>
      </c>
      <c r="C31" s="3" t="s">
        <v>11</v>
      </c>
      <c r="D31" s="9">
        <v>1200</v>
      </c>
      <c r="E31" s="7">
        <v>0</v>
      </c>
      <c r="F31" s="10">
        <f t="shared" si="7"/>
        <v>0</v>
      </c>
      <c r="G31" s="10">
        <f t="shared" si="10"/>
        <v>0</v>
      </c>
      <c r="H31" s="3"/>
    </row>
    <row r="32" spans="1:8" ht="51" x14ac:dyDescent="0.25">
      <c r="A32" s="8" t="s">
        <v>24</v>
      </c>
      <c r="B32" s="12" t="s">
        <v>35</v>
      </c>
      <c r="C32" s="3"/>
      <c r="D32" s="9">
        <v>175</v>
      </c>
      <c r="E32" s="7">
        <v>0</v>
      </c>
      <c r="F32" s="10">
        <f t="shared" si="7"/>
        <v>0</v>
      </c>
      <c r="G32" s="10">
        <f>SUM(F32*1.08)</f>
        <v>0</v>
      </c>
      <c r="H32" s="3"/>
    </row>
    <row r="33" spans="1:8" ht="51" x14ac:dyDescent="0.25">
      <c r="A33" s="8" t="s">
        <v>26</v>
      </c>
      <c r="B33" s="12" t="s">
        <v>37</v>
      </c>
      <c r="C33" s="3"/>
      <c r="D33" s="9">
        <v>175</v>
      </c>
      <c r="E33" s="7">
        <v>0</v>
      </c>
      <c r="F33" s="10">
        <f t="shared" si="7"/>
        <v>0</v>
      </c>
      <c r="G33" s="10">
        <f t="shared" ref="G33:G34" si="11">SUM(F33*1.08)</f>
        <v>0</v>
      </c>
      <c r="H33" s="3"/>
    </row>
    <row r="34" spans="1:8" ht="204" x14ac:dyDescent="0.25">
      <c r="A34" s="8" t="s">
        <v>28</v>
      </c>
      <c r="B34" s="12" t="s">
        <v>39</v>
      </c>
      <c r="C34" s="3"/>
      <c r="D34" s="9">
        <v>270</v>
      </c>
      <c r="E34" s="7">
        <v>0</v>
      </c>
      <c r="F34" s="10">
        <f t="shared" si="7"/>
        <v>0</v>
      </c>
      <c r="G34" s="10">
        <f t="shared" si="11"/>
        <v>0</v>
      </c>
      <c r="H34" s="3"/>
    </row>
    <row r="35" spans="1:8" ht="102" x14ac:dyDescent="0.25">
      <c r="A35" s="8" t="s">
        <v>30</v>
      </c>
      <c r="B35" s="12" t="s">
        <v>41</v>
      </c>
      <c r="C35" s="3"/>
      <c r="D35" s="9">
        <v>140</v>
      </c>
      <c r="E35" s="7">
        <v>0</v>
      </c>
      <c r="F35" s="10">
        <f t="shared" si="7"/>
        <v>0</v>
      </c>
      <c r="G35" s="10">
        <f>SUM(F35*1.08)</f>
        <v>0</v>
      </c>
      <c r="H35" s="3"/>
    </row>
    <row r="36" spans="1:8" ht="51" x14ac:dyDescent="0.25">
      <c r="A36" s="8" t="s">
        <v>32</v>
      </c>
      <c r="B36" s="12" t="s">
        <v>48</v>
      </c>
      <c r="C36" s="3"/>
      <c r="D36" s="9">
        <v>5</v>
      </c>
      <c r="E36" s="7">
        <v>0</v>
      </c>
      <c r="F36" s="10">
        <f t="shared" si="7"/>
        <v>0</v>
      </c>
      <c r="G36" s="10">
        <f>SUM(F36*1.08)</f>
        <v>0</v>
      </c>
      <c r="H36" s="3"/>
    </row>
    <row r="37" spans="1:8" ht="38.25" x14ac:dyDescent="0.25">
      <c r="A37" s="8" t="s">
        <v>34</v>
      </c>
      <c r="B37" s="12" t="s">
        <v>49</v>
      </c>
      <c r="C37" s="3"/>
      <c r="D37" s="9">
        <v>5</v>
      </c>
      <c r="E37" s="7">
        <v>0</v>
      </c>
      <c r="F37" s="10">
        <f t="shared" si="7"/>
        <v>0</v>
      </c>
      <c r="G37" s="10">
        <f>SUM(F37*1.08)</f>
        <v>0</v>
      </c>
      <c r="H37" s="3"/>
    </row>
    <row r="38" spans="1:8" x14ac:dyDescent="0.25">
      <c r="B38" s="2"/>
      <c r="F38" s="11">
        <f>SUM(F25:F37)</f>
        <v>0</v>
      </c>
      <c r="G38" s="11">
        <f>SUM(G25:G37)</f>
        <v>0</v>
      </c>
    </row>
  </sheetData>
  <phoneticPr fontId="3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2025-08-29T11:25:01Z</cp:lastPrinted>
  <dcterms:created xsi:type="dcterms:W3CDTF">2015-06-05T18:19:34Z</dcterms:created>
  <dcterms:modified xsi:type="dcterms:W3CDTF">2025-09-11T10:34:24Z</dcterms:modified>
</cp:coreProperties>
</file>